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 activeTab="3"/>
  </bookViews>
  <sheets>
    <sheet name="BALANCE SHEET" sheetId="2" r:id="rId1"/>
    <sheet name="INCOME STATEMENT" sheetId="1" r:id="rId2"/>
    <sheet name="STATEMENTS OF CHANGES IN SHAR" sheetId="4" r:id="rId3"/>
    <sheet name="CASH FLOW STATEMENT" sheetId="3" r:id="rId4"/>
  </sheets>
  <externalReferences>
    <externalReference r:id="rId5"/>
  </externalReferences>
  <definedNames>
    <definedName name="_xlnm.Print_Area" localSheetId="0">'BALANCE SHEET'!$A$1:$G$59</definedName>
    <definedName name="_xlnm.Print_Area" localSheetId="3">'CASH FLOW STATEMENT'!$A$1:$C$76</definedName>
    <definedName name="_xlnm.Print_Area" localSheetId="1">'INCOME STATEMENT'!$A$1:$C$103</definedName>
    <definedName name="_xlnm.Print_Area" localSheetId="2">'STATEMENTS OF CHANGES IN SHAR'!$A$1:$O$55</definedName>
    <definedName name="PRESENTE">[1]CIFRAS!$A$6:$C$1966</definedName>
    <definedName name="_xlnm.Print_Titles" localSheetId="1">'INCOME STATEMENT'!$1:$8</definedName>
  </definedNames>
  <calcPr calcId="145621"/>
</workbook>
</file>

<file path=xl/calcChain.xml><?xml version="1.0" encoding="utf-8"?>
<calcChain xmlns="http://schemas.openxmlformats.org/spreadsheetml/2006/main">
  <c r="N32" i="4" l="1"/>
  <c r="J27" i="4"/>
  <c r="I27" i="4"/>
  <c r="H27" i="4"/>
  <c r="G27" i="4"/>
  <c r="E27" i="4"/>
  <c r="D27" i="4"/>
  <c r="C27" i="4"/>
  <c r="B27" i="4"/>
  <c r="O25" i="4"/>
  <c r="O24" i="4"/>
  <c r="O18" i="4"/>
  <c r="N17" i="4"/>
  <c r="N14" i="4"/>
  <c r="N27" i="4" s="1"/>
  <c r="O27" i="4" l="1"/>
  <c r="B39" i="3"/>
  <c r="C58" i="3"/>
  <c r="C46" i="3"/>
  <c r="C48" i="3" s="1"/>
  <c r="C39" i="3"/>
  <c r="C41" i="3" s="1"/>
  <c r="C60" i="3" l="1"/>
  <c r="C64" i="3" s="1"/>
  <c r="C81" i="1"/>
  <c r="B81" i="1"/>
  <c r="C77" i="1"/>
  <c r="C83" i="1" s="1"/>
  <c r="B77" i="1"/>
  <c r="B83" i="1" s="1"/>
  <c r="C66" i="1" l="1"/>
  <c r="B66" i="1"/>
  <c r="C54" i="1"/>
  <c r="B54" i="1"/>
  <c r="C48" i="1"/>
  <c r="B48" i="1"/>
  <c r="C38" i="1"/>
  <c r="B38" i="1"/>
  <c r="C24" i="1"/>
  <c r="B24" i="1"/>
  <c r="F7" i="2"/>
  <c r="B40" i="1" l="1"/>
  <c r="B56" i="1" s="1"/>
  <c r="B72" i="1" s="1"/>
  <c r="B85" i="1" s="1"/>
  <c r="B89" i="1" s="1"/>
  <c r="C40" i="1"/>
  <c r="C56" i="1" s="1"/>
  <c r="C72" i="1" s="1"/>
  <c r="C85" i="1" s="1"/>
  <c r="C89" i="1" s="1"/>
  <c r="G34" i="2"/>
  <c r="F34" i="2"/>
  <c r="B20" i="2"/>
  <c r="C20" i="2"/>
  <c r="G19" i="2"/>
  <c r="F19" i="2"/>
  <c r="F36" i="2" l="1"/>
  <c r="G36" i="2"/>
  <c r="O40" i="4" l="1"/>
  <c r="O41" i="4"/>
  <c r="O34" i="4"/>
  <c r="C43" i="4"/>
  <c r="J43" i="4"/>
  <c r="I43" i="4"/>
  <c r="H43" i="4"/>
  <c r="G43" i="4"/>
  <c r="E43" i="4"/>
  <c r="D43" i="4"/>
  <c r="B43" i="4"/>
  <c r="B58" i="3"/>
  <c r="B41" i="3"/>
  <c r="N33" i="4" l="1"/>
  <c r="N30" i="4"/>
  <c r="N43" i="4" s="1"/>
  <c r="O43" i="4" s="1"/>
  <c r="B48" i="3"/>
  <c r="B60" i="3" s="1"/>
  <c r="B64" i="3" s="1"/>
</calcChain>
</file>

<file path=xl/sharedStrings.xml><?xml version="1.0" encoding="utf-8"?>
<sst xmlns="http://schemas.openxmlformats.org/spreadsheetml/2006/main" count="230" uniqueCount="194">
  <si>
    <t>Legal</t>
  </si>
  <si>
    <t>Desvalorizaciones</t>
  </si>
  <si>
    <t>Utilidad del Ejercicio Ant.</t>
  </si>
  <si>
    <t>-</t>
  </si>
  <si>
    <t>Cash and cash equivalents (Note 3)</t>
  </si>
  <si>
    <t>Net Insvestment (Note 5)</t>
  </si>
  <si>
    <t>Net Loans Portfolio (Notes 6 y 27)</t>
  </si>
  <si>
    <t>Bank Acceptances and Derivatives (Note 7)</t>
  </si>
  <si>
    <t>Accounts Receivable, Net (Notes 8 y 27)</t>
  </si>
  <si>
    <t>Properties and equipment, net (Note 9)</t>
  </si>
  <si>
    <t>Other Assets, net ( (Notes 10 y 27)</t>
  </si>
  <si>
    <t>Valorization (Note 11)</t>
  </si>
  <si>
    <t>ASSETS</t>
  </si>
  <si>
    <t>Total Assets</t>
  </si>
  <si>
    <t>CONTINGENT ACCOUNTS (Note 25)</t>
  </si>
  <si>
    <t>Creditors per contra</t>
  </si>
  <si>
    <t>Debtors</t>
  </si>
  <si>
    <t>ORDER ACCOUNTS (Note 26)</t>
  </si>
  <si>
    <t>The accompanying notes are an integral part of these financial statements.</t>
  </si>
  <si>
    <t>LIABILITIES</t>
  </si>
  <si>
    <t>Deposits and Payables (Note 12)</t>
  </si>
  <si>
    <t>Passive positions in money market operations and those related (Note 13)</t>
  </si>
  <si>
    <t>Outstanding Bank Acceptances and Financial Derivatess (Note 7)</t>
  </si>
  <si>
    <t>Bank Credits and Other Financial Liabilitiess (Note 14)</t>
  </si>
  <si>
    <t>Accounts Payable (Note 15)</t>
  </si>
  <si>
    <t>Outstanding Investment Securities (Notes 16 y 27)</t>
  </si>
  <si>
    <t>Other Liabilities (Notes 17 y 27)</t>
  </si>
  <si>
    <t>Estimated Liabilities and Provisionss (Note 18)</t>
  </si>
  <si>
    <t>Total Liabilities</t>
  </si>
  <si>
    <t>SHAREHOLDER'S EQUITY</t>
  </si>
  <si>
    <t>Equity Capital</t>
  </si>
  <si>
    <t>Authorized: 1.100.000.000  shares with value of $ 1.000 each. Subscribed and paid: 1.062.556.872 shares in circulation at December 31st of  2015 and 2014 (Note 19)</t>
  </si>
  <si>
    <t>Legal Reserve</t>
  </si>
  <si>
    <t>Occasional Reserves</t>
  </si>
  <si>
    <t>Statutory Reserves</t>
  </si>
  <si>
    <t>No realized utility accumulated in Investments available for sale</t>
  </si>
  <si>
    <t>Surplus due to Valorization</t>
  </si>
  <si>
    <t>Reappraisal of Equity</t>
  </si>
  <si>
    <t>Surplus from donation</t>
  </si>
  <si>
    <t>Net profit for the period</t>
  </si>
  <si>
    <t>Total Shareholder's equity</t>
  </si>
  <si>
    <t>Total Liabilities and shareholder's equity</t>
  </si>
  <si>
    <t>Creditors</t>
  </si>
  <si>
    <t>Debtors per contra</t>
  </si>
  <si>
    <t>The undersigned, the Legal Representative and the Accountant certify that the financial statements therein contained have been previously verified and the same were truly extracted from the accounting books.</t>
  </si>
  <si>
    <t xml:space="preserve">COLOMBIAN FOREIGN TRADE BANK (BANCO DE COMERCIO EXTERIOR DE COLOMBIA - BANCÓLDEX S.A. )  </t>
  </si>
  <si>
    <t>BALANCE SHEET AS OF DECEMBER 31st,  2015 AND 2014</t>
  </si>
  <si>
    <t>(Figures expressed in thousands of Colombian Pesos)</t>
  </si>
  <si>
    <t xml:space="preserve">COLOMBIAN FOREIGN TRADE BANK (BANCO DE COMERCIO EXTERIOR DE COLOMBIA - BANCÓLDEX S.A. ) </t>
  </si>
  <si>
    <t>INCOME STATEMENT</t>
  </si>
  <si>
    <t>YEARS ENDED DECEMBER 31st, 2015 AND 2014</t>
  </si>
  <si>
    <t xml:space="preserve">( Figures expressed in thousands of Colombian Pesos except for the net profit per share ) </t>
  </si>
  <si>
    <t>DIRECT OPERATIONAL INCOME:</t>
  </si>
  <si>
    <t>Interest, amortized discount of loan portfolio</t>
  </si>
  <si>
    <t>and other interest</t>
  </si>
  <si>
    <t>Yields from Repo, simultaneous operations, securities temporal transfers and other interests (Note 27)</t>
  </si>
  <si>
    <t>Income from Valuation in Investment in Negotiable debt Titles</t>
  </si>
  <si>
    <t>Income from Valuation in Investment in private equity funds</t>
  </si>
  <si>
    <t>Income from Valuation in Investment to held maturity</t>
  </si>
  <si>
    <t>Income from short positions of open repos, simultaneuos operations and securities temporal transfers</t>
  </si>
  <si>
    <t>Income from Valuation in Available Investments for sale in debt securities</t>
  </si>
  <si>
    <t>Commissions and Feess</t>
  </si>
  <si>
    <t>Exchange</t>
  </si>
  <si>
    <t>Income from Valuation in Speculation Derivates</t>
  </si>
  <si>
    <t>Income from Sales in Speculation Derivatives</t>
  </si>
  <si>
    <t>DIRECT OPERATIONAL EXPENSES:</t>
  </si>
  <si>
    <t>Interest, Amortization of Premiums and Discount</t>
  </si>
  <si>
    <t>Yields from Repo, simultaneous operations, securities temporal transfers and other interests</t>
  </si>
  <si>
    <t>Loss from Valuation in Investment in private equity fundss</t>
  </si>
  <si>
    <t>Loss from Valuation in Investment in Negotiable debt Titles</t>
  </si>
  <si>
    <t>Loss from short positions of open repos, simultaneuos operations and securities temporal transfers</t>
  </si>
  <si>
    <t>Commissions</t>
  </si>
  <si>
    <t>Loss from Valuation in Speculation Derivates</t>
  </si>
  <si>
    <t>Loss from Sales in Speculation Derivatives</t>
  </si>
  <si>
    <t>DIRECT OPERATIONAL RESULTS</t>
  </si>
  <si>
    <t>OTHER INCOME AND OPERATIONAL EXPENSES - NET</t>
  </si>
  <si>
    <t xml:space="preserve">Dividends and other Capital yields </t>
  </si>
  <si>
    <t>Others  (Note 20)</t>
  </si>
  <si>
    <t>OPERATIONAL INCOME</t>
  </si>
  <si>
    <t>OPERATIONAL EXPENSES</t>
  </si>
  <si>
    <t>Personnel expenses (Note 27)</t>
  </si>
  <si>
    <t>Others (Notes 21 y 27)</t>
  </si>
  <si>
    <t>PROVISIONS</t>
  </si>
  <si>
    <t xml:space="preserve"> Investments (securities)</t>
  </si>
  <si>
    <t>Income from Sale of loan Portfolio</t>
  </si>
  <si>
    <t>Loan Portfolio</t>
  </si>
  <si>
    <t>Accounts receivable</t>
  </si>
  <si>
    <t>Other assets</t>
  </si>
  <si>
    <t>Other provisions</t>
  </si>
  <si>
    <t>DEPRECIATIONS</t>
  </si>
  <si>
    <t>AMORTIZATIONS</t>
  </si>
  <si>
    <t>NET OPERATIONAL RESULT</t>
  </si>
  <si>
    <t>Non-operational income (Notes 22 y 27)</t>
  </si>
  <si>
    <t>NON-OPERATIONAL INCOME</t>
  </si>
  <si>
    <t>NON-OPERATIONAL EXPENSES</t>
  </si>
  <si>
    <t>Non- operational expenses (Note 23)</t>
  </si>
  <si>
    <t>NET NON-OPERATIONAL INCOME</t>
  </si>
  <si>
    <t>PROFIT  BEFORE TAX</t>
  </si>
  <si>
    <t>TAXES (Note 24)</t>
  </si>
  <si>
    <t>NET PROFIT FOR THE PERIOD</t>
  </si>
  <si>
    <t>NET PROFIT PER SHARE (Colombian pesos)</t>
  </si>
  <si>
    <t>COLOMBIAN FOREIGN TRADE BANK (BANCO DE COMERCIO EXTERIOR DE COLOMBIA - BANCÓLDEX S.A. )</t>
  </si>
  <si>
    <t>STATEMENT OF CHANGES IN SHAREHOLDER'S EQUITY</t>
  </si>
  <si>
    <t>( Figures expressed in millions of Colombian Pesos )</t>
  </si>
  <si>
    <t>Statutory</t>
  </si>
  <si>
    <t>Ocassional</t>
  </si>
  <si>
    <t>Donations</t>
  </si>
  <si>
    <t>Valuations</t>
  </si>
  <si>
    <t>Surplus</t>
  </si>
  <si>
    <t>Reservs</t>
  </si>
  <si>
    <t>Equity Revaluation</t>
  </si>
  <si>
    <t>Unrealized gains on investments avaliable for sales</t>
  </si>
  <si>
    <t>Dividends</t>
  </si>
  <si>
    <t>Profit for the period</t>
  </si>
  <si>
    <t>Shareholder´s Equity</t>
  </si>
  <si>
    <t>BALANCE AS OF DECEMBER 31, 2013</t>
  </si>
  <si>
    <t>Profit net distribution from the period</t>
  </si>
  <si>
    <t>Constitution of the legal and statutory reservs and act 2336 of 1995</t>
  </si>
  <si>
    <t xml:space="preserve">Release of reserves  </t>
  </si>
  <si>
    <t>BALANCE AS OF DECEMBER 31, 2015</t>
  </si>
  <si>
    <t>BALANCE AS OF DECEMBER 31, 2014</t>
  </si>
  <si>
    <t>Utility to pay dividends</t>
  </si>
  <si>
    <t>Constitution occasional reserves</t>
  </si>
  <si>
    <t>Payment of cash dividends: $30.672.672</t>
  </si>
  <si>
    <t>The dividend of COP 48.47 per share of the preferred</t>
  </si>
  <si>
    <t>shares class "C" was paid on May 30th, 2014.</t>
  </si>
  <si>
    <t xml:space="preserve"> The dividend of COP 28.85 per share of the ordinary shares </t>
  </si>
  <si>
    <t xml:space="preserve">classes "A" and "B" was paid on April 16th, 2014 over </t>
  </si>
  <si>
    <t>1.062.556.872 shares</t>
  </si>
  <si>
    <t>Movements for the period</t>
  </si>
  <si>
    <t>Constitution of the legal reservs and act 2336 of 1995</t>
  </si>
  <si>
    <t xml:space="preserve">Release of reserves </t>
  </si>
  <si>
    <t>Payment of cash dividends: $ 54.966.067</t>
  </si>
  <si>
    <t>The dividend of COP 51.73 per share of the preferred</t>
  </si>
  <si>
    <t>shares class "C" was paid on June 18th, 2015.</t>
  </si>
  <si>
    <t xml:space="preserve"> The dividend of COP 51.73 per share of the ordinary shares </t>
  </si>
  <si>
    <t xml:space="preserve">classes "A" and "B" was paid on June 18th, 2015 over </t>
  </si>
  <si>
    <t>CASH FLOW STATEMENTS</t>
  </si>
  <si>
    <t>( Figures expressed in thousands of Colombian Pesos )</t>
  </si>
  <si>
    <t>CASH FLOWS FOR OPERATIONAL ACTIVITIES::</t>
  </si>
  <si>
    <t>Profit of the period</t>
  </si>
  <si>
    <t xml:space="preserve">Adjustments to reconciliate the net profit and the net cash </t>
  </si>
  <si>
    <t>Used in operational activities:</t>
  </si>
  <si>
    <t>Investments provision</t>
  </si>
  <si>
    <t>Loans portfolio provision</t>
  </si>
  <si>
    <t>Accounts receivable provision</t>
  </si>
  <si>
    <t>Provision for other assets</t>
  </si>
  <si>
    <t>Provision for severance payment</t>
  </si>
  <si>
    <t>Depreciation</t>
  </si>
  <si>
    <t>Amortization</t>
  </si>
  <si>
    <t>Net, loss on sales of foreclosed assets</t>
  </si>
  <si>
    <t>Net Profit on sales of equipment and property sales</t>
  </si>
  <si>
    <t>Net Profit from investment sales</t>
  </si>
  <si>
    <t>Refunds from investment provisions</t>
  </si>
  <si>
    <t>Refunds from loan portfolio provisions</t>
  </si>
  <si>
    <t>Refunds from receivable accounts provisions</t>
  </si>
  <si>
    <t xml:space="preserve">Refunds from foreclosed assets provisions </t>
  </si>
  <si>
    <t>Refunds from other assets provisions</t>
  </si>
  <si>
    <t>Investments Valuations</t>
  </si>
  <si>
    <t xml:space="preserve">Loss Accumulated Profit not realized in available investments for sale </t>
  </si>
  <si>
    <t>Increase on loan portfolio</t>
  </si>
  <si>
    <t>Increase of receivable accounts</t>
  </si>
  <si>
    <t>Proceeds from the sale of foreclosed assets</t>
  </si>
  <si>
    <t>Proceeds from equipment and property sales</t>
  </si>
  <si>
    <t>Cease Periods payments</t>
  </si>
  <si>
    <t>Total adjustments</t>
  </si>
  <si>
    <t>CASH FLOWS OF THE INVESTMENTS ACTIVITIES:</t>
  </si>
  <si>
    <t xml:space="preserve">Purchase of Properties and equipment </t>
  </si>
  <si>
    <t>CASH FLOW IN FINANCING ACTIVITIES:</t>
  </si>
  <si>
    <t>Decrease of outstanding investment securities</t>
  </si>
  <si>
    <t>Dividends payments</t>
  </si>
  <si>
    <t>CASH AND CASH EQUIVALENTS AT THE BEGINING OF THE YEAR</t>
  </si>
  <si>
    <t>CASH AND CASH EQUIVALENTS AT THE END OF THE YEAR</t>
  </si>
  <si>
    <t>Net cash used in operational activities</t>
  </si>
  <si>
    <t>Decrease (increase) of bank acceptances and financial derivates</t>
  </si>
  <si>
    <t>Increase on other assets</t>
  </si>
  <si>
    <t>Increase (Decrease) in accounts payable</t>
  </si>
  <si>
    <t xml:space="preserve">Decrease (Increase) of other liabilities </t>
  </si>
  <si>
    <t>Decrease of estimated liabilities and provision</t>
  </si>
  <si>
    <t>Increase (decrease) of active positions of the money market operations</t>
  </si>
  <si>
    <t>Increase (decrease) of investments</t>
  </si>
  <si>
    <t>Net cash provided for (used in)  investment activities</t>
  </si>
  <si>
    <t>Net cash provided for financial activities</t>
  </si>
  <si>
    <t>Increase (Decrease)  of deposits and payables</t>
  </si>
  <si>
    <t>Increase of pasive positions in money market operations and its related</t>
  </si>
  <si>
    <t>(Decrease) increase of  Outstanding Bank Acceptances and financial derivates</t>
  </si>
  <si>
    <t>Increase of bank liabilities and other financial debts</t>
  </si>
  <si>
    <t>DECREASE OF NET CASH AND ITS CASH EQUIVALENT</t>
  </si>
  <si>
    <t>The accompanying notes are an integral part of these financial statements</t>
  </si>
  <si>
    <t>Active positions in Money Market Operations and those related (Note 4)</t>
  </si>
  <si>
    <t>Loss from Sale of Securities</t>
  </si>
  <si>
    <t>Income from Sale of Investments</t>
  </si>
  <si>
    <t>Countercyclical component Individual Provisions</t>
  </si>
  <si>
    <t xml:space="preserve">OPERATIONAL RESULTS BEFORE PROVISIONS, DEPRECIATIONS AND AMORTIZATIONS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</si>
</sst>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._.* #,##0_)_%;_._.* \(#,##0\)_%;_._.* 0_)_%;_._.@_)_%"/>
    <numFmt numFmtId="167" formatCode="_._.&quot;$&quot;* #,##0_)_%;_._.&quot;$&quot;* \(#,##0\)_%;_._.&quot;$&quot;* 0_)_%;_._.@_)_%"/>
    <numFmt numFmtId="168" formatCode="_._.* #,###\-_)_%;_._.* \(#,###\-\)_%;_._.* \-_)_%;_._.@_)_%"/>
    <numFmt numFmtId="169" formatCode="_._.* #,###\-_)_%;_._.* \(#,###\-\)_%;_._.* \-\ \ \ \ \ \ \ \ _)_%;_._.@_)_%"/>
    <numFmt numFmtId="170" formatCode="#,##0;\(#,##0\)"/>
    <numFmt numFmtId="171" formatCode="_._.&quot;$&quot;* #,###\-_)_%;_._.&quot;$&quot;* \(#,###\-\)_%;_._.&quot;$&quot;* \-_)_%;_._.@_)_%"/>
    <numFmt numFmtId="172" formatCode="_._.&quot;$&quot;* #,###\-_)_%;_._.&quot;$&quot;* \(#,###\-\)_%;_._.&quot;$&quot;* \-\ \ \ \ \ \ \ \ _)_%;_._.@_)_%"/>
    <numFmt numFmtId="173" formatCode="_._.* #,###\-_)_%;_._.* \(#,###\-\)_%;_._.* \-\ \ \ \ _)_%;_._.@_)_%"/>
    <numFmt numFmtId="174" formatCode="#,##0.0"/>
    <numFmt numFmtId="175" formatCode="_(* #,##0_);_(* \(#,##0\);_(* &quot;-&quot;??_);_(@_)"/>
    <numFmt numFmtId="176" formatCode="0.0"/>
    <numFmt numFmtId="177" formatCode="#,##0.0;\(#,##0.0\)"/>
    <numFmt numFmtId="178" formatCode="_._.* #,##0_)_%;_._.* \(#,##0\)_%;_._.* \ _)_%"/>
    <numFmt numFmtId="179" formatCode="_ * #,##0_ ;_ * \-#,##0_ ;_ * &quot;-&quot;_ ;_ @_ "/>
    <numFmt numFmtId="180" formatCode="_._.* #,##0.0_)_%;_._.* \(#,##0.0\)_%;_._.* \ .0_)_%"/>
    <numFmt numFmtId="181" formatCode="_._.* #,##0.00_)_%;_._.* \(#,##0.00\)_%;_._.* \ .00_)_%"/>
    <numFmt numFmtId="182" formatCode="_._.* #,##0.000_)_%;_._.* \(#,##0.000\)_%;_._.* \ .000_)_%"/>
    <numFmt numFmtId="183" formatCode="_._.&quot;$&quot;* #,##0_)_%;_._.&quot;$&quot;* \(#,##0\)_%;_._.&quot;$&quot;* \ _)_%"/>
    <numFmt numFmtId="184" formatCode="_ &quot;$&quot;\ * #,##0_ ;_ &quot;$&quot;\ * \-#,##0_ ;_ &quot;$&quot;\ * &quot;-&quot;_ ;_ @_ 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mmmm\ d\,\ yyyy"/>
    <numFmt numFmtId="189" formatCode="0%;;\ \ 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&quot;$&quot;* #,##0.00_)_%;_._.&quot;$&quot;* \(#,##0.00\)_%;_._.&quot;$&quot;* 0.00_)_%;_._.@_)_%"/>
  </numFmts>
  <fonts count="54"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u val="singleAccounting"/>
      <sz val="12"/>
      <name val="Times New Roman"/>
      <family val="1"/>
    </font>
    <font>
      <sz val="12"/>
      <color indexed="8"/>
      <name val="Times New Roman"/>
      <family val="1"/>
    </font>
    <font>
      <u val="doubleAccounting"/>
      <sz val="12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 val="doubleAccounting"/>
      <sz val="12"/>
      <color theme="1"/>
      <name val="Times New Roman"/>
      <family val="1"/>
    </font>
    <font>
      <b/>
      <sz val="14"/>
      <name val="Arial"/>
      <family val="2"/>
    </font>
    <font>
      <b/>
      <sz val="14"/>
      <color theme="1"/>
      <name val="Arial"/>
      <family val="2"/>
    </font>
    <font>
      <u/>
      <sz val="12"/>
      <name val="Times New Roman"/>
      <family val="1"/>
    </font>
    <font>
      <sz val="12"/>
      <color rgb="FF000000"/>
      <name val="Times New Roman"/>
      <family val="1"/>
    </font>
    <font>
      <u val="double"/>
      <sz val="12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u val="singleAccounting"/>
      <sz val="10"/>
      <name val="Times New Roman"/>
      <family val="1"/>
    </font>
    <font>
      <sz val="10"/>
      <name val="Times New Roman"/>
      <family val="1"/>
    </font>
    <font>
      <sz val="10"/>
      <name val="StoneSerif"/>
    </font>
    <font>
      <sz val="10"/>
      <name val="New Times Roman"/>
    </font>
    <font>
      <b/>
      <sz val="12"/>
      <color theme="1"/>
      <name val="Times New Roman"/>
      <family val="1"/>
    </font>
    <font>
      <b/>
      <u val="singleAccounting"/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Accounting"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Times New Roman CE"/>
      <family val="1"/>
      <charset val="238"/>
    </font>
    <font>
      <sz val="12"/>
      <name val="Calibri"/>
      <family val="2"/>
    </font>
    <font>
      <b/>
      <u val="doubleAccounting"/>
      <sz val="12"/>
      <name val="Times New Roman CE"/>
      <family val="1"/>
      <charset val="238"/>
    </font>
    <font>
      <u val="doubleAccounting"/>
      <sz val="12"/>
      <name val="Times New Roman CE"/>
      <family val="1"/>
      <charset val="238"/>
    </font>
    <font>
      <sz val="12"/>
      <color theme="1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u val="doubleAccounting"/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 applyFill="0" applyBorder="0" applyAlignment="0" applyProtection="0">
      <protection locked="0"/>
    </xf>
    <xf numFmtId="0" fontId="5" fillId="0" borderId="0" applyFill="0" applyBorder="0" applyAlignment="0" applyProtection="0">
      <protection locked="0"/>
    </xf>
    <xf numFmtId="166" fontId="6" fillId="0" borderId="0" applyFill="0" applyBorder="0" applyAlignment="0" applyProtection="0"/>
    <xf numFmtId="167" fontId="8" fillId="0" borderId="0"/>
    <xf numFmtId="166" fontId="5" fillId="0" borderId="0"/>
    <xf numFmtId="168" fontId="9" fillId="0" borderId="0"/>
    <xf numFmtId="0" fontId="10" fillId="0" borderId="0" applyFill="0" applyBorder="0" applyAlignment="0" applyProtection="0">
      <protection locked="0"/>
    </xf>
    <xf numFmtId="0" fontId="12" fillId="0" borderId="0" applyFill="0" applyAlignment="0" applyProtection="0">
      <protection locked="0"/>
    </xf>
    <xf numFmtId="0" fontId="13" fillId="0" borderId="1" applyFill="0" applyAlignment="0" applyProtection="0">
      <protection locked="0"/>
    </xf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11" fillId="0" borderId="0"/>
    <xf numFmtId="171" fontId="5" fillId="0" borderId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12" fillId="0" borderId="0" applyFill="0" applyBorder="0" applyProtection="0">
      <alignment horizontal="center"/>
      <protection locked="0"/>
    </xf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25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4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23" fillId="0" borderId="0" applyFont="0" applyFill="0" applyBorder="0" applyAlignment="0" applyProtection="0"/>
    <xf numFmtId="197" fontId="24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5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1" fontId="5" fillId="0" borderId="0" applyFont="0" applyFill="0" applyBorder="0" applyAlignment="0" applyProtection="0"/>
  </cellStyleXfs>
  <cellXfs count="367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center"/>
    </xf>
    <xf numFmtId="166" fontId="4" fillId="0" borderId="1" xfId="2" applyFont="1" applyBorder="1"/>
    <xf numFmtId="166" fontId="4" fillId="0" borderId="0" xfId="2" applyFont="1" applyBorder="1"/>
    <xf numFmtId="166" fontId="4" fillId="0" borderId="0" xfId="2" applyFont="1"/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7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16" fillId="0" borderId="0" xfId="11" applyFont="1"/>
    <xf numFmtId="0" fontId="21" fillId="0" borderId="0" xfId="11" applyFont="1"/>
    <xf numFmtId="0" fontId="21" fillId="0" borderId="0" xfId="11" applyFont="1" applyAlignment="1">
      <alignment horizontal="left"/>
    </xf>
    <xf numFmtId="0" fontId="5" fillId="0" borderId="0" xfId="11" applyFont="1"/>
    <xf numFmtId="43" fontId="5" fillId="0" borderId="0" xfId="15" applyFont="1"/>
    <xf numFmtId="0" fontId="1" fillId="3" borderId="2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2" borderId="6" xfId="0" applyFont="1" applyFill="1" applyBorder="1" applyAlignment="1" applyProtection="1">
      <alignment horizontal="center"/>
    </xf>
    <xf numFmtId="167" fontId="4" fillId="3" borderId="0" xfId="3" applyFont="1" applyFill="1" applyBorder="1" applyAlignment="1">
      <alignment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 wrapText="1"/>
    </xf>
    <xf numFmtId="166" fontId="4" fillId="3" borderId="0" xfId="4" applyFont="1" applyFill="1" applyBorder="1" applyAlignment="1">
      <alignment vertical="center"/>
    </xf>
    <xf numFmtId="166" fontId="4" fillId="3" borderId="6" xfId="4" applyFont="1" applyFill="1" applyBorder="1" applyAlignment="1">
      <alignment vertical="center"/>
    </xf>
    <xf numFmtId="0" fontId="1" fillId="3" borderId="0" xfId="0" applyFont="1" applyFill="1" applyBorder="1" applyAlignment="1" applyProtection="1">
      <alignment vertical="center"/>
    </xf>
    <xf numFmtId="166" fontId="6" fillId="3" borderId="0" xfId="4" applyFont="1" applyFill="1" applyBorder="1" applyAlignment="1">
      <alignment vertical="center"/>
    </xf>
    <xf numFmtId="0" fontId="1" fillId="0" borderId="2" xfId="0" applyFont="1" applyBorder="1" applyAlignment="1" applyProtection="1">
      <alignment horizontal="left" indent="1"/>
    </xf>
    <xf numFmtId="0" fontId="1" fillId="3" borderId="2" xfId="0" applyFont="1" applyFill="1" applyBorder="1" applyAlignment="1" applyProtection="1">
      <alignment horizontal="left" indent="1"/>
    </xf>
    <xf numFmtId="167" fontId="8" fillId="3" borderId="0" xfId="3" applyFont="1" applyFill="1" applyBorder="1" applyAlignment="1">
      <alignment vertical="center"/>
    </xf>
    <xf numFmtId="0" fontId="1" fillId="3" borderId="0" xfId="0" applyFont="1" applyFill="1" applyBorder="1" applyAlignment="1" applyProtection="1">
      <alignment horizontal="left" indent="1"/>
    </xf>
    <xf numFmtId="167" fontId="8" fillId="3" borderId="6" xfId="3" applyFont="1" applyFill="1" applyBorder="1" applyAlignment="1">
      <alignment vertical="center"/>
    </xf>
    <xf numFmtId="0" fontId="30" fillId="2" borderId="2" xfId="0" applyFont="1" applyFill="1" applyBorder="1" applyAlignment="1" applyProtection="1">
      <alignment vertical="center"/>
    </xf>
    <xf numFmtId="183" fontId="30" fillId="2" borderId="0" xfId="10" applyFont="1" applyFill="1" applyBorder="1" applyProtection="1">
      <protection locked="0"/>
    </xf>
    <xf numFmtId="172" fontId="38" fillId="2" borderId="0" xfId="12" applyNumberFormat="1" applyFont="1" applyFill="1" applyBorder="1"/>
    <xf numFmtId="183" fontId="30" fillId="2" borderId="6" xfId="10" applyFont="1" applyFill="1" applyBorder="1" applyProtection="1">
      <protection locked="0"/>
    </xf>
    <xf numFmtId="0" fontId="31" fillId="0" borderId="2" xfId="11" applyFont="1" applyFill="1" applyBorder="1"/>
    <xf numFmtId="0" fontId="31" fillId="3" borderId="2" xfId="11" applyFont="1" applyFill="1" applyBorder="1" applyAlignment="1">
      <alignment horizontal="left" indent="1"/>
    </xf>
    <xf numFmtId="169" fontId="33" fillId="3" borderId="0" xfId="5" applyNumberFormat="1" applyFont="1" applyFill="1" applyBorder="1"/>
    <xf numFmtId="166" fontId="31" fillId="3" borderId="0" xfId="4" applyFont="1" applyFill="1" applyBorder="1"/>
    <xf numFmtId="173" fontId="33" fillId="3" borderId="0" xfId="5" applyNumberFormat="1" applyFont="1" applyFill="1" applyBorder="1"/>
    <xf numFmtId="169" fontId="33" fillId="3" borderId="6" xfId="5" applyNumberFormat="1" applyFont="1" applyFill="1" applyBorder="1"/>
    <xf numFmtId="0" fontId="31" fillId="0" borderId="2" xfId="11" applyFont="1" applyFill="1" applyBorder="1" applyAlignment="1">
      <alignment horizontal="left" indent="1"/>
    </xf>
    <xf numFmtId="166" fontId="31" fillId="3" borderId="6" xfId="4" applyFont="1" applyFill="1" applyBorder="1"/>
    <xf numFmtId="183" fontId="39" fillId="2" borderId="0" xfId="10" applyFont="1" applyFill="1" applyBorder="1" applyProtection="1">
      <protection locked="0"/>
    </xf>
    <xf numFmtId="172" fontId="40" fillId="2" borderId="0" xfId="12" applyNumberFormat="1" applyFont="1" applyFill="1" applyBorder="1"/>
    <xf numFmtId="183" fontId="39" fillId="2" borderId="6" xfId="10" applyFont="1" applyFill="1" applyBorder="1" applyProtection="1">
      <protection locked="0"/>
    </xf>
    <xf numFmtId="0" fontId="31" fillId="0" borderId="2" xfId="0" applyFont="1" applyBorder="1" applyAlignment="1" applyProtection="1">
      <alignment vertical="center"/>
    </xf>
    <xf numFmtId="0" fontId="16" fillId="4" borderId="0" xfId="11" applyFont="1" applyFill="1"/>
    <xf numFmtId="0" fontId="21" fillId="4" borderId="0" xfId="11" applyFont="1" applyFill="1" applyAlignment="1">
      <alignment horizontal="left"/>
    </xf>
    <xf numFmtId="0" fontId="21" fillId="4" borderId="0" xfId="11" applyFont="1" applyFill="1"/>
    <xf numFmtId="0" fontId="5" fillId="4" borderId="0" xfId="11" applyFont="1" applyFill="1"/>
    <xf numFmtId="166" fontId="5" fillId="4" borderId="0" xfId="4" applyFont="1" applyFill="1"/>
    <xf numFmtId="170" fontId="5" fillId="4" borderId="0" xfId="14" applyNumberFormat="1" applyFont="1" applyFill="1" applyBorder="1" applyAlignment="1" applyProtection="1">
      <alignment horizontal="right"/>
    </xf>
    <xf numFmtId="43" fontId="5" fillId="4" borderId="0" xfId="15" applyFont="1" applyFill="1" applyBorder="1" applyAlignment="1" applyProtection="1">
      <alignment horizontal="right"/>
    </xf>
    <xf numFmtId="43" fontId="5" fillId="4" borderId="0" xfId="15" applyFont="1" applyFill="1"/>
    <xf numFmtId="166" fontId="4" fillId="4" borderId="1" xfId="2" applyFont="1" applyFill="1" applyBorder="1"/>
    <xf numFmtId="166" fontId="4" fillId="4" borderId="0" xfId="2" applyFont="1" applyFill="1" applyBorder="1"/>
    <xf numFmtId="166" fontId="4" fillId="4" borderId="0" xfId="2" applyFont="1" applyFill="1"/>
    <xf numFmtId="0" fontId="1" fillId="4" borderId="0" xfId="0" applyFont="1" applyFill="1" applyProtection="1"/>
    <xf numFmtId="175" fontId="22" fillId="4" borderId="0" xfId="15" applyNumberFormat="1" applyFont="1" applyFill="1"/>
    <xf numFmtId="0" fontId="27" fillId="2" borderId="2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left"/>
    </xf>
    <xf numFmtId="0" fontId="29" fillId="0" borderId="2" xfId="0" applyFont="1" applyBorder="1" applyAlignment="1" applyProtection="1">
      <alignment vertical="center"/>
    </xf>
    <xf numFmtId="0" fontId="29" fillId="2" borderId="2" xfId="0" applyFont="1" applyFill="1" applyBorder="1" applyAlignment="1" applyProtection="1">
      <alignment horizontal="left" indent="1"/>
    </xf>
    <xf numFmtId="183" fontId="44" fillId="2" borderId="0" xfId="10" applyFont="1" applyFill="1" applyBorder="1" applyProtection="1">
      <protection locked="0"/>
    </xf>
    <xf numFmtId="183" fontId="44" fillId="2" borderId="6" xfId="1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left" indent="3"/>
    </xf>
    <xf numFmtId="166" fontId="4" fillId="3" borderId="0" xfId="4" applyFont="1" applyFill="1" applyBorder="1"/>
    <xf numFmtId="166" fontId="4" fillId="3" borderId="6" xfId="4" applyFont="1" applyFill="1" applyBorder="1"/>
    <xf numFmtId="0" fontId="4" fillId="0" borderId="2" xfId="0" applyFont="1" applyFill="1" applyBorder="1" applyAlignment="1" applyProtection="1">
      <alignment horizontal="left" indent="3"/>
    </xf>
    <xf numFmtId="166" fontId="4" fillId="3" borderId="0" xfId="4" applyFont="1" applyFill="1" applyBorder="1" applyAlignment="1">
      <alignment horizontal="right"/>
    </xf>
    <xf numFmtId="166" fontId="4" fillId="3" borderId="6" xfId="4" applyFont="1" applyFill="1" applyBorder="1" applyAlignment="1">
      <alignment horizontal="right"/>
    </xf>
    <xf numFmtId="166" fontId="6" fillId="3" borderId="0" xfId="4" applyFont="1" applyFill="1" applyBorder="1" applyAlignment="1">
      <alignment horizontal="right"/>
    </xf>
    <xf numFmtId="166" fontId="6" fillId="3" borderId="6" xfId="4" applyFont="1" applyFill="1" applyBorder="1" applyAlignment="1">
      <alignment horizontal="right"/>
    </xf>
    <xf numFmtId="0" fontId="48" fillId="3" borderId="2" xfId="0" applyFont="1" applyFill="1" applyBorder="1" applyAlignment="1" applyProtection="1">
      <alignment horizontal="left" indent="2"/>
    </xf>
    <xf numFmtId="0" fontId="48" fillId="3" borderId="0" xfId="0" applyFont="1" applyFill="1" applyBorder="1" applyProtection="1"/>
    <xf numFmtId="0" fontId="48" fillId="3" borderId="6" xfId="0" applyFont="1" applyFill="1" applyBorder="1" applyProtection="1"/>
    <xf numFmtId="167" fontId="14" fillId="3" borderId="0" xfId="3" applyFont="1" applyFill="1" applyBorder="1" applyAlignment="1">
      <alignment vertical="top"/>
    </xf>
    <xf numFmtId="167" fontId="14" fillId="3" borderId="6" xfId="3" applyFont="1" applyFill="1" applyBorder="1" applyAlignment="1">
      <alignment vertical="top"/>
    </xf>
    <xf numFmtId="166" fontId="14" fillId="3" borderId="0" xfId="4" applyFont="1" applyFill="1" applyBorder="1"/>
    <xf numFmtId="166" fontId="14" fillId="3" borderId="6" xfId="4" applyFont="1" applyFill="1" applyBorder="1"/>
    <xf numFmtId="169" fontId="14" fillId="3" borderId="0" xfId="5" applyNumberFormat="1" applyFont="1" applyFill="1" applyBorder="1" applyAlignment="1">
      <alignment horizontal="right"/>
    </xf>
    <xf numFmtId="166" fontId="49" fillId="3" borderId="0" xfId="4" applyFont="1" applyFill="1" applyBorder="1"/>
    <xf numFmtId="166" fontId="49" fillId="3" borderId="6" xfId="4" applyFont="1" applyFill="1" applyBorder="1"/>
    <xf numFmtId="169" fontId="14" fillId="3" borderId="6" xfId="5" applyNumberFormat="1" applyFont="1" applyFill="1" applyBorder="1"/>
    <xf numFmtId="0" fontId="48" fillId="3" borderId="2" xfId="0" applyFont="1" applyFill="1" applyBorder="1" applyProtection="1"/>
    <xf numFmtId="0" fontId="17" fillId="4" borderId="0" xfId="0" applyFont="1" applyFill="1" applyProtection="1"/>
    <xf numFmtId="0" fontId="2" fillId="4" borderId="0" xfId="0" applyFont="1" applyFill="1" applyProtection="1"/>
    <xf numFmtId="170" fontId="1" fillId="4" borderId="0" xfId="0" applyNumberFormat="1" applyFont="1" applyFill="1" applyProtection="1"/>
    <xf numFmtId="166" fontId="6" fillId="4" borderId="0" xfId="4" applyFont="1" applyFill="1"/>
    <xf numFmtId="0" fontId="0" fillId="4" borderId="0" xfId="0" applyFill="1" applyAlignment="1" applyProtection="1">
      <protection locked="0"/>
    </xf>
    <xf numFmtId="0" fontId="4" fillId="4" borderId="0" xfId="0" applyFont="1" applyFill="1" applyProtection="1"/>
    <xf numFmtId="0" fontId="1" fillId="4" borderId="0" xfId="0" applyFont="1" applyFill="1" applyAlignment="1" applyProtection="1"/>
    <xf numFmtId="170" fontId="1" fillId="4" borderId="0" xfId="0" applyNumberFormat="1" applyFont="1" applyFill="1" applyAlignment="1" applyProtection="1"/>
    <xf numFmtId="170" fontId="18" fillId="4" borderId="0" xfId="0" applyNumberFormat="1" applyFont="1" applyFill="1" applyAlignment="1" applyProtection="1"/>
    <xf numFmtId="170" fontId="4" fillId="4" borderId="0" xfId="0" applyNumberFormat="1" applyFont="1" applyFill="1" applyAlignment="1" applyProtection="1"/>
    <xf numFmtId="170" fontId="20" fillId="4" borderId="0" xfId="0" applyNumberFormat="1" applyFont="1" applyFill="1" applyBorder="1" applyAlignment="1" applyProtection="1"/>
    <xf numFmtId="170" fontId="18" fillId="4" borderId="0" xfId="0" applyNumberFormat="1" applyFont="1" applyFill="1" applyProtection="1"/>
    <xf numFmtId="3" fontId="18" fillId="4" borderId="0" xfId="0" applyNumberFormat="1" applyFont="1" applyFill="1" applyProtection="1"/>
    <xf numFmtId="0" fontId="13" fillId="4" borderId="3" xfId="0" applyFont="1" applyFill="1" applyBorder="1" applyAlignment="1" applyProtection="1">
      <alignment horizontal="centerContinuous" vertical="center"/>
    </xf>
    <xf numFmtId="0" fontId="13" fillId="4" borderId="4" xfId="0" applyFont="1" applyFill="1" applyBorder="1" applyAlignment="1" applyProtection="1">
      <alignment horizontal="centerContinuous" vertical="center"/>
    </xf>
    <xf numFmtId="0" fontId="13" fillId="4" borderId="5" xfId="0" applyFont="1" applyFill="1" applyBorder="1" applyAlignment="1" applyProtection="1">
      <alignment horizontal="centerContinuous" vertical="center"/>
    </xf>
    <xf numFmtId="0" fontId="13" fillId="4" borderId="2" xfId="0" applyFont="1" applyFill="1" applyBorder="1" applyAlignment="1" applyProtection="1">
      <alignment horizontal="centerContinuous" vertical="center"/>
    </xf>
    <xf numFmtId="0" fontId="13" fillId="4" borderId="0" xfId="0" applyFont="1" applyFill="1" applyBorder="1" applyAlignment="1" applyProtection="1">
      <alignment horizontal="centerContinuous" vertical="center"/>
    </xf>
    <xf numFmtId="0" fontId="13" fillId="4" borderId="6" xfId="0" applyFont="1" applyFill="1" applyBorder="1" applyAlignment="1" applyProtection="1">
      <alignment horizontal="centerContinuous" vertical="center"/>
    </xf>
    <xf numFmtId="0" fontId="13" fillId="4" borderId="7" xfId="0" applyFont="1" applyFill="1" applyBorder="1" applyAlignment="1" applyProtection="1">
      <alignment horizontal="centerContinuous" vertical="center"/>
    </xf>
    <xf numFmtId="0" fontId="13" fillId="4" borderId="1" xfId="0" applyFont="1" applyFill="1" applyBorder="1" applyAlignment="1" applyProtection="1">
      <alignment horizontal="centerContinuous" vertical="center"/>
    </xf>
    <xf numFmtId="0" fontId="13" fillId="4" borderId="8" xfId="0" applyFont="1" applyFill="1" applyBorder="1" applyAlignment="1" applyProtection="1">
      <alignment horizontal="centerContinuous" vertical="center"/>
    </xf>
    <xf numFmtId="0" fontId="2" fillId="4" borderId="2" xfId="0" applyFont="1" applyFill="1" applyBorder="1" applyProtection="1"/>
    <xf numFmtId="0" fontId="2" fillId="4" borderId="0" xfId="0" applyFont="1" applyFill="1" applyBorder="1" applyProtection="1"/>
    <xf numFmtId="0" fontId="2" fillId="4" borderId="6" xfId="0" applyFont="1" applyFill="1" applyBorder="1" applyProtection="1"/>
    <xf numFmtId="0" fontId="13" fillId="4" borderId="2" xfId="0" applyFont="1" applyFill="1" applyBorder="1" applyProtection="1"/>
    <xf numFmtId="0" fontId="13" fillId="4" borderId="0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 indent="1"/>
    </xf>
    <xf numFmtId="170" fontId="4" fillId="4" borderId="0" xfId="0" applyNumberFormat="1" applyFont="1" applyFill="1" applyBorder="1" applyAlignment="1" applyProtection="1">
      <alignment horizontal="right"/>
    </xf>
    <xf numFmtId="170" fontId="4" fillId="4" borderId="6" xfId="0" applyNumberFormat="1" applyFont="1" applyFill="1" applyBorder="1" applyAlignment="1" applyProtection="1">
      <alignment horizontal="right"/>
    </xf>
    <xf numFmtId="0" fontId="4" fillId="4" borderId="2" xfId="0" applyFont="1" applyFill="1" applyBorder="1" applyAlignment="1" applyProtection="1">
      <alignment horizontal="left" indent="3"/>
    </xf>
    <xf numFmtId="166" fontId="4" fillId="4" borderId="0" xfId="4" applyFont="1" applyFill="1" applyBorder="1"/>
    <xf numFmtId="166" fontId="4" fillId="4" borderId="6" xfId="4" applyFont="1" applyFill="1" applyBorder="1"/>
    <xf numFmtId="0" fontId="29" fillId="4" borderId="2" xfId="0" applyFont="1" applyFill="1" applyBorder="1" applyAlignment="1" applyProtection="1">
      <alignment vertical="center"/>
    </xf>
    <xf numFmtId="0" fontId="29" fillId="4" borderId="0" xfId="0" applyFont="1" applyFill="1" applyBorder="1" applyProtection="1"/>
    <xf numFmtId="0" fontId="29" fillId="4" borderId="6" xfId="0" applyFont="1" applyFill="1" applyBorder="1" applyProtection="1"/>
    <xf numFmtId="166" fontId="4" fillId="4" borderId="0" xfId="4" applyFont="1" applyFill="1" applyBorder="1" applyAlignment="1">
      <alignment horizontal="right"/>
    </xf>
    <xf numFmtId="166" fontId="4" fillId="4" borderId="6" xfId="4" applyFont="1" applyFill="1" applyBorder="1" applyAlignment="1">
      <alignment horizontal="right"/>
    </xf>
    <xf numFmtId="166" fontId="6" fillId="4" borderId="0" xfId="4" applyFont="1" applyFill="1" applyBorder="1" applyAlignment="1">
      <alignment horizontal="right"/>
    </xf>
    <xf numFmtId="166" fontId="6" fillId="4" borderId="6" xfId="4" applyFont="1" applyFill="1" applyBorder="1" applyAlignment="1">
      <alignment horizontal="right"/>
    </xf>
    <xf numFmtId="0" fontId="4" fillId="4" borderId="2" xfId="0" applyFont="1" applyFill="1" applyBorder="1" applyProtection="1"/>
    <xf numFmtId="0" fontId="4" fillId="4" borderId="2" xfId="0" applyFont="1" applyFill="1" applyBorder="1" applyAlignment="1" applyProtection="1">
      <alignment horizontal="left" indent="7"/>
    </xf>
    <xf numFmtId="166" fontId="6" fillId="4" borderId="0" xfId="4" applyFont="1" applyFill="1" applyBorder="1"/>
    <xf numFmtId="166" fontId="6" fillId="4" borderId="6" xfId="4" applyFont="1" applyFill="1" applyBorder="1"/>
    <xf numFmtId="0" fontId="4" fillId="4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left" vertical="center" indent="2"/>
    </xf>
    <xf numFmtId="0" fontId="1" fillId="4" borderId="0" xfId="0" applyFont="1" applyFill="1" applyBorder="1" applyAlignment="1" applyProtection="1">
      <alignment horizontal="right"/>
    </xf>
    <xf numFmtId="0" fontId="1" fillId="4" borderId="6" xfId="0" applyFont="1" applyFill="1" applyBorder="1" applyAlignment="1" applyProtection="1">
      <alignment horizontal="right"/>
    </xf>
    <xf numFmtId="0" fontId="45" fillId="4" borderId="2" xfId="0" applyFont="1" applyFill="1" applyBorder="1" applyProtection="1"/>
    <xf numFmtId="183" fontId="46" fillId="4" borderId="0" xfId="10" applyFont="1" applyFill="1" applyBorder="1" applyProtection="1">
      <protection locked="0"/>
    </xf>
    <xf numFmtId="183" fontId="46" fillId="4" borderId="6" xfId="10" applyFont="1" applyFill="1" applyBorder="1" applyProtection="1">
      <protection locked="0"/>
    </xf>
    <xf numFmtId="183" fontId="47" fillId="4" borderId="0" xfId="10" applyFont="1" applyFill="1" applyBorder="1" applyProtection="1">
      <protection locked="0"/>
    </xf>
    <xf numFmtId="183" fontId="47" fillId="4" borderId="6" xfId="10" applyFont="1" applyFill="1" applyBorder="1" applyProtection="1">
      <protection locked="0"/>
    </xf>
    <xf numFmtId="0" fontId="4" fillId="4" borderId="7" xfId="0" applyFont="1" applyFill="1" applyBorder="1" applyProtection="1"/>
    <xf numFmtId="0" fontId="4" fillId="4" borderId="1" xfId="1" applyFont="1" applyFill="1" applyBorder="1">
      <protection locked="0"/>
    </xf>
    <xf numFmtId="166" fontId="4" fillId="4" borderId="8" xfId="2" applyFont="1" applyFill="1" applyBorder="1" applyAlignment="1">
      <alignment horizontal="right"/>
    </xf>
    <xf numFmtId="0" fontId="4" fillId="4" borderId="0" xfId="1" applyFont="1" applyFill="1" applyBorder="1">
      <protection locked="0"/>
    </xf>
    <xf numFmtId="166" fontId="4" fillId="4" borderId="6" xfId="2" applyFont="1" applyFill="1" applyBorder="1" applyAlignment="1">
      <alignment horizontal="right"/>
    </xf>
    <xf numFmtId="0" fontId="1" fillId="4" borderId="2" xfId="0" applyFont="1" applyFill="1" applyBorder="1" applyAlignment="1" applyProtection="1"/>
    <xf numFmtId="170" fontId="18" fillId="4" borderId="0" xfId="0" applyNumberFormat="1" applyFont="1" applyFill="1" applyBorder="1" applyAlignment="1" applyProtection="1"/>
    <xf numFmtId="0" fontId="19" fillId="4" borderId="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1" fillId="4" borderId="2" xfId="0" applyFont="1" applyFill="1" applyBorder="1" applyProtection="1"/>
    <xf numFmtId="0" fontId="4" fillId="4" borderId="6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/>
    <xf numFmtId="170" fontId="18" fillId="4" borderId="10" xfId="0" applyNumberFormat="1" applyFont="1" applyFill="1" applyBorder="1" applyAlignment="1" applyProtection="1"/>
    <xf numFmtId="0" fontId="1" fillId="4" borderId="11" xfId="0" applyFont="1" applyFill="1" applyBorder="1" applyProtection="1"/>
    <xf numFmtId="0" fontId="41" fillId="4" borderId="3" xfId="0" applyFont="1" applyFill="1" applyBorder="1" applyProtection="1">
      <protection locked="0"/>
    </xf>
    <xf numFmtId="0" fontId="41" fillId="4" borderId="4" xfId="0" applyFont="1" applyFill="1" applyBorder="1" applyProtection="1">
      <protection locked="0"/>
    </xf>
    <xf numFmtId="0" fontId="42" fillId="4" borderId="5" xfId="0" applyFont="1" applyFill="1" applyBorder="1" applyAlignment="1" applyProtection="1">
      <alignment horizontal="centerContinuous" vertical="center"/>
      <protection locked="0"/>
    </xf>
    <xf numFmtId="0" fontId="27" fillId="4" borderId="2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  <protection locked="0"/>
    </xf>
    <xf numFmtId="0" fontId="29" fillId="4" borderId="0" xfId="0" applyFont="1" applyFill="1" applyBorder="1" applyAlignment="1" applyProtection="1">
      <alignment horizontal="centerContinuous" vertical="center"/>
      <protection locked="0"/>
    </xf>
    <xf numFmtId="0" fontId="29" fillId="4" borderId="6" xfId="0" applyFont="1" applyFill="1" applyBorder="1" applyAlignment="1" applyProtection="1">
      <alignment horizontal="centerContinuous" vertical="center"/>
      <protection locked="0"/>
    </xf>
    <xf numFmtId="0" fontId="29" fillId="4" borderId="2" xfId="7" applyFont="1" applyFill="1" applyBorder="1" applyAlignment="1">
      <alignment horizontal="centerContinuous" vertical="center"/>
      <protection locked="0"/>
    </xf>
    <xf numFmtId="0" fontId="29" fillId="4" borderId="2" xfId="8" applyFont="1" applyFill="1" applyBorder="1" applyAlignment="1">
      <alignment horizontal="centerContinuous" vertical="center"/>
      <protection locked="0"/>
    </xf>
    <xf numFmtId="0" fontId="41" fillId="4" borderId="2" xfId="0" applyFont="1" applyFill="1" applyBorder="1" applyProtection="1">
      <protection locked="0"/>
    </xf>
    <xf numFmtId="0" fontId="43" fillId="4" borderId="0" xfId="8" applyFont="1" applyFill="1" applyBorder="1">
      <protection locked="0"/>
    </xf>
    <xf numFmtId="0" fontId="43" fillId="4" borderId="6" xfId="8" applyFont="1" applyFill="1" applyBorder="1">
      <protection locked="0"/>
    </xf>
    <xf numFmtId="0" fontId="38" fillId="4" borderId="2" xfId="8" applyFont="1" applyFill="1" applyBorder="1" applyAlignment="1">
      <alignment horizontal="left"/>
      <protection locked="0"/>
    </xf>
    <xf numFmtId="0" fontId="27" fillId="4" borderId="2" xfId="0" applyFont="1" applyFill="1" applyBorder="1" applyAlignment="1" applyProtection="1">
      <alignment horizontal="center"/>
    </xf>
    <xf numFmtId="0" fontId="27" fillId="4" borderId="0" xfId="0" applyFont="1" applyFill="1" applyBorder="1" applyAlignment="1" applyProtection="1">
      <alignment horizontal="center"/>
    </xf>
    <xf numFmtId="0" fontId="27" fillId="4" borderId="6" xfId="0" applyFont="1" applyFill="1" applyBorder="1" applyAlignment="1" applyProtection="1">
      <alignment horizontal="center"/>
    </xf>
    <xf numFmtId="0" fontId="0" fillId="4" borderId="2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Protection="1"/>
    <xf numFmtId="166" fontId="4" fillId="4" borderId="0" xfId="4" applyFont="1" applyFill="1" applyBorder="1" applyAlignment="1">
      <alignment vertical="center"/>
    </xf>
    <xf numFmtId="0" fontId="1" fillId="4" borderId="0" xfId="0" applyFont="1" applyFill="1" applyBorder="1" applyAlignment="1" applyProtection="1">
      <alignment vertical="center" wrapText="1"/>
    </xf>
    <xf numFmtId="166" fontId="4" fillId="4" borderId="6" xfId="4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66" fontId="6" fillId="4" borderId="0" xfId="4" applyFont="1" applyFill="1" applyBorder="1" applyAlignment="1">
      <alignment vertical="center"/>
    </xf>
    <xf numFmtId="166" fontId="6" fillId="4" borderId="6" xfId="4" applyFont="1" applyFill="1" applyBorder="1" applyAlignment="1">
      <alignment vertical="center"/>
    </xf>
    <xf numFmtId="0" fontId="11" fillId="4" borderId="0" xfId="0" applyFont="1" applyFill="1" applyProtection="1">
      <protection locked="0"/>
    </xf>
    <xf numFmtId="0" fontId="14" fillId="4" borderId="0" xfId="0" applyFont="1" applyFill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Protection="1"/>
    <xf numFmtId="166" fontId="1" fillId="4" borderId="0" xfId="0" applyNumberFormat="1" applyFont="1" applyFill="1" applyProtection="1"/>
    <xf numFmtId="167" fontId="1" fillId="4" borderId="0" xfId="0" applyNumberFormat="1" applyFont="1" applyFill="1" applyProtection="1"/>
    <xf numFmtId="166" fontId="4" fillId="4" borderId="0" xfId="2" applyFont="1" applyFill="1" applyBorder="1" applyAlignment="1">
      <alignment horizontal="right"/>
    </xf>
    <xf numFmtId="166" fontId="4" fillId="4" borderId="6" xfId="2" applyFont="1" applyFill="1" applyBorder="1"/>
    <xf numFmtId="0" fontId="7" fillId="4" borderId="6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 applyProtection="1">
      <alignment horizontal="left" wrapText="1"/>
    </xf>
    <xf numFmtId="0" fontId="1" fillId="4" borderId="6" xfId="0" applyFont="1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1" fillId="4" borderId="9" xfId="0" applyFont="1" applyFill="1" applyBorder="1" applyProtection="1"/>
    <xf numFmtId="0" fontId="1" fillId="4" borderId="10" xfId="0" applyFont="1" applyFill="1" applyBorder="1" applyProtection="1"/>
    <xf numFmtId="0" fontId="0" fillId="4" borderId="10" xfId="0" applyFill="1" applyBorder="1" applyProtection="1"/>
    <xf numFmtId="0" fontId="0" fillId="4" borderId="11" xfId="0" applyFill="1" applyBorder="1" applyProtection="1"/>
    <xf numFmtId="166" fontId="4" fillId="4" borderId="2" xfId="2" applyFont="1" applyFill="1" applyBorder="1"/>
    <xf numFmtId="0" fontId="27" fillId="4" borderId="0" xfId="0" applyFont="1" applyFill="1" applyBorder="1" applyProtection="1"/>
    <xf numFmtId="166" fontId="29" fillId="4" borderId="0" xfId="4" applyFont="1" applyFill="1" applyBorder="1"/>
    <xf numFmtId="166" fontId="29" fillId="4" borderId="6" xfId="4" applyFont="1" applyFill="1" applyBorder="1"/>
    <xf numFmtId="0" fontId="27" fillId="4" borderId="2" xfId="0" applyFont="1" applyFill="1" applyBorder="1" applyProtection="1"/>
    <xf numFmtId="166" fontId="28" fillId="4" borderId="0" xfId="4" applyFont="1" applyFill="1" applyBorder="1"/>
    <xf numFmtId="0" fontId="1" fillId="4" borderId="2" xfId="0" applyFont="1" applyFill="1" applyBorder="1" applyAlignment="1" applyProtection="1">
      <alignment horizontal="left" indent="1"/>
    </xf>
    <xf numFmtId="167" fontId="8" fillId="4" borderId="0" xfId="3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indent="1"/>
    </xf>
    <xf numFmtId="167" fontId="8" fillId="4" borderId="6" xfId="3" applyFont="1" applyFill="1" applyBorder="1" applyAlignment="1">
      <alignment vertical="center"/>
    </xf>
    <xf numFmtId="166" fontId="4" fillId="4" borderId="1" xfId="2" applyFont="1" applyFill="1" applyBorder="1" applyAlignment="1">
      <alignment horizontal="right"/>
    </xf>
    <xf numFmtId="166" fontId="4" fillId="4" borderId="8" xfId="2" applyFont="1" applyFill="1" applyBorder="1"/>
    <xf numFmtId="0" fontId="1" fillId="4" borderId="0" xfId="0" applyFont="1" applyFill="1" applyBorder="1" applyAlignment="1" applyProtection="1">
      <alignment horizontal="left" wrapText="1" indent="2"/>
    </xf>
    <xf numFmtId="166" fontId="28" fillId="4" borderId="6" xfId="4" applyFont="1" applyFill="1" applyBorder="1"/>
    <xf numFmtId="0" fontId="15" fillId="4" borderId="6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0" fillId="4" borderId="0" xfId="0" applyFill="1" applyBorder="1" applyAlignment="1" applyProtection="1">
      <alignment wrapText="1"/>
      <protection locked="0"/>
    </xf>
    <xf numFmtId="0" fontId="17" fillId="4" borderId="3" xfId="0" applyFont="1" applyFill="1" applyBorder="1" applyAlignment="1" applyProtection="1">
      <alignment horizontal="centerContinuous" vertical="center"/>
    </xf>
    <xf numFmtId="0" fontId="17" fillId="4" borderId="4" xfId="0" applyFont="1" applyFill="1" applyBorder="1" applyAlignment="1" applyProtection="1">
      <alignment horizontal="centerContinuous" vertical="center"/>
    </xf>
    <xf numFmtId="0" fontId="3" fillId="4" borderId="5" xfId="0" applyFont="1" applyFill="1" applyBorder="1" applyAlignment="1" applyProtection="1">
      <alignment horizontal="centerContinuous" vertical="center"/>
    </xf>
    <xf numFmtId="0" fontId="17" fillId="4" borderId="2" xfId="0" applyFont="1" applyFill="1" applyBorder="1" applyAlignment="1" applyProtection="1">
      <alignment horizontal="centerContinuous" vertical="center"/>
    </xf>
    <xf numFmtId="0" fontId="17" fillId="4" borderId="0" xfId="0" applyFont="1" applyFill="1" applyBorder="1" applyAlignment="1" applyProtection="1">
      <alignment horizontal="centerContinuous" vertical="center"/>
    </xf>
    <xf numFmtId="0" fontId="3" fillId="4" borderId="6" xfId="0" applyFont="1" applyFill="1" applyBorder="1" applyAlignment="1" applyProtection="1">
      <alignment horizontal="centerContinuous" vertical="center"/>
    </xf>
    <xf numFmtId="0" fontId="2" fillId="4" borderId="2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 vertical="center"/>
    </xf>
    <xf numFmtId="0" fontId="2" fillId="4" borderId="6" xfId="0" applyFont="1" applyFill="1" applyBorder="1" applyAlignment="1" applyProtection="1">
      <alignment horizontal="centerContinuous" vertical="center"/>
    </xf>
    <xf numFmtId="0" fontId="2" fillId="4" borderId="7" xfId="0" applyFont="1" applyFill="1" applyBorder="1" applyAlignment="1" applyProtection="1">
      <alignment horizontal="centerContinuous" vertical="center"/>
    </xf>
    <xf numFmtId="0" fontId="2" fillId="4" borderId="1" xfId="0" applyFont="1" applyFill="1" applyBorder="1" applyAlignment="1" applyProtection="1">
      <alignment horizontal="centerContinuous" vertical="center"/>
    </xf>
    <xf numFmtId="0" fontId="2" fillId="4" borderId="8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48" fillId="4" borderId="0" xfId="0" applyFont="1" applyFill="1" applyBorder="1" applyProtection="1"/>
    <xf numFmtId="0" fontId="48" fillId="4" borderId="6" xfId="0" applyFont="1" applyFill="1" applyBorder="1" applyProtection="1"/>
    <xf numFmtId="0" fontId="48" fillId="4" borderId="2" xfId="0" applyFont="1" applyFill="1" applyBorder="1" applyAlignment="1" applyProtection="1">
      <alignment horizontal="left" indent="2"/>
    </xf>
    <xf numFmtId="166" fontId="14" fillId="4" borderId="0" xfId="4" applyFont="1" applyFill="1" applyBorder="1"/>
    <xf numFmtId="166" fontId="14" fillId="4" borderId="6" xfId="4" applyFont="1" applyFill="1" applyBorder="1"/>
    <xf numFmtId="0" fontId="48" fillId="4" borderId="2" xfId="0" applyFont="1" applyFill="1" applyBorder="1" applyProtection="1"/>
    <xf numFmtId="166" fontId="49" fillId="4" borderId="0" xfId="4" applyFont="1" applyFill="1" applyBorder="1"/>
    <xf numFmtId="166" fontId="49" fillId="4" borderId="6" xfId="4" applyFont="1" applyFill="1" applyBorder="1"/>
    <xf numFmtId="166" fontId="13" fillId="4" borderId="0" xfId="4" applyFont="1" applyFill="1" applyBorder="1"/>
    <xf numFmtId="166" fontId="13" fillId="4" borderId="6" xfId="4" applyFont="1" applyFill="1" applyBorder="1"/>
    <xf numFmtId="167" fontId="50" fillId="4" borderId="0" xfId="3" applyFont="1" applyFill="1" applyBorder="1" applyAlignment="1">
      <alignment vertical="center"/>
    </xf>
    <xf numFmtId="167" fontId="50" fillId="4" borderId="6" xfId="3" applyFont="1" applyFill="1" applyBorder="1" applyAlignment="1">
      <alignment vertical="center"/>
    </xf>
    <xf numFmtId="166" fontId="50" fillId="4" borderId="6" xfId="4" applyFont="1" applyFill="1" applyBorder="1" applyAlignment="1">
      <alignment vertical="center"/>
    </xf>
    <xf numFmtId="212" fontId="50" fillId="4" borderId="0" xfId="3" applyNumberFormat="1" applyFont="1" applyFill="1" applyBorder="1" applyAlignment="1">
      <alignment vertical="center"/>
    </xf>
    <xf numFmtId="212" fontId="50" fillId="4" borderId="6" xfId="3" applyNumberFormat="1" applyFont="1" applyFill="1" applyBorder="1" applyAlignment="1">
      <alignment vertical="center"/>
    </xf>
    <xf numFmtId="167" fontId="51" fillId="4" borderId="0" xfId="3" applyFont="1" applyFill="1" applyBorder="1" applyAlignment="1">
      <alignment vertical="center"/>
    </xf>
    <xf numFmtId="167" fontId="51" fillId="4" borderId="6" xfId="3" applyFont="1" applyFill="1" applyBorder="1" applyAlignment="1">
      <alignment vertical="center"/>
    </xf>
    <xf numFmtId="0" fontId="14" fillId="4" borderId="7" xfId="0" applyFont="1" applyFill="1" applyBorder="1" applyProtection="1"/>
    <xf numFmtId="0" fontId="14" fillId="4" borderId="1" xfId="1" applyFont="1" applyFill="1" applyBorder="1">
      <protection locked="0"/>
    </xf>
    <xf numFmtId="166" fontId="14" fillId="4" borderId="8" xfId="2" applyFont="1" applyFill="1" applyBorder="1" applyAlignment="1">
      <alignment horizontal="right"/>
    </xf>
    <xf numFmtId="0" fontId="14" fillId="4" borderId="2" xfId="0" applyFont="1" applyFill="1" applyBorder="1" applyProtection="1"/>
    <xf numFmtId="0" fontId="14" fillId="4" borderId="0" xfId="1" applyFont="1" applyFill="1" applyBorder="1">
      <protection locked="0"/>
    </xf>
    <xf numFmtId="166" fontId="14" fillId="4" borderId="6" xfId="2" applyFont="1" applyFill="1" applyBorder="1" applyAlignment="1">
      <alignment horizontal="right"/>
    </xf>
    <xf numFmtId="0" fontId="31" fillId="4" borderId="2" xfId="11" applyFont="1" applyFill="1" applyBorder="1" applyAlignment="1">
      <alignment horizontal="left" indent="1"/>
    </xf>
    <xf numFmtId="169" fontId="33" fillId="4" borderId="0" xfId="5" applyNumberFormat="1" applyFont="1" applyFill="1" applyBorder="1"/>
    <xf numFmtId="166" fontId="31" fillId="4" borderId="0" xfId="4" applyFont="1" applyFill="1" applyBorder="1"/>
    <xf numFmtId="173" fontId="33" fillId="4" borderId="0" xfId="5" applyNumberFormat="1" applyFont="1" applyFill="1" applyBorder="1"/>
    <xf numFmtId="166" fontId="31" fillId="4" borderId="6" xfId="4" applyFont="1" applyFill="1" applyBorder="1"/>
    <xf numFmtId="0" fontId="31" fillId="4" borderId="2" xfId="11" applyFont="1" applyFill="1" applyBorder="1" applyAlignment="1">
      <alignment horizontal="left" indent="2"/>
    </xf>
    <xf numFmtId="0" fontId="16" fillId="4" borderId="3" xfId="11" applyFont="1" applyFill="1" applyBorder="1"/>
    <xf numFmtId="0" fontId="16" fillId="4" borderId="4" xfId="11" applyFont="1" applyFill="1" applyBorder="1"/>
    <xf numFmtId="0" fontId="16" fillId="4" borderId="5" xfId="11" applyFont="1" applyFill="1" applyBorder="1"/>
    <xf numFmtId="3" fontId="16" fillId="4" borderId="2" xfId="11" applyNumberFormat="1" applyFont="1" applyFill="1" applyBorder="1" applyAlignment="1">
      <alignment horizontal="centerContinuous" vertical="center"/>
    </xf>
    <xf numFmtId="3" fontId="16" fillId="4" borderId="0" xfId="11" applyNumberFormat="1" applyFont="1" applyFill="1" applyBorder="1" applyAlignment="1">
      <alignment horizontal="centerContinuous" vertical="center"/>
    </xf>
    <xf numFmtId="3" fontId="16" fillId="4" borderId="6" xfId="11" applyNumberFormat="1" applyFont="1" applyFill="1" applyBorder="1" applyAlignment="1">
      <alignment horizontal="centerContinuous" vertical="center"/>
    </xf>
    <xf numFmtId="3" fontId="21" fillId="4" borderId="2" xfId="11" applyNumberFormat="1" applyFont="1" applyFill="1" applyBorder="1" applyAlignment="1">
      <alignment horizontal="centerContinuous" vertical="center"/>
    </xf>
    <xf numFmtId="3" fontId="21" fillId="4" borderId="0" xfId="11" applyNumberFormat="1" applyFont="1" applyFill="1" applyBorder="1" applyAlignment="1">
      <alignment horizontal="centerContinuous" vertical="center"/>
    </xf>
    <xf numFmtId="3" fontId="21" fillId="4" borderId="6" xfId="11" applyNumberFormat="1" applyFont="1" applyFill="1" applyBorder="1" applyAlignment="1">
      <alignment horizontal="centerContinuous" vertical="center"/>
    </xf>
    <xf numFmtId="0" fontId="21" fillId="4" borderId="9" xfId="11" applyFont="1" applyFill="1" applyBorder="1" applyAlignment="1">
      <alignment horizontal="left"/>
    </xf>
    <xf numFmtId="0" fontId="21" fillId="4" borderId="10" xfId="11" applyFont="1" applyFill="1" applyBorder="1" applyAlignment="1">
      <alignment horizontal="left"/>
    </xf>
    <xf numFmtId="0" fontId="21" fillId="4" borderId="11" xfId="11" applyFont="1" applyFill="1" applyBorder="1" applyAlignment="1">
      <alignment horizontal="left"/>
    </xf>
    <xf numFmtId="0" fontId="21" fillId="4" borderId="2" xfId="11" applyFont="1" applyFill="1" applyBorder="1" applyAlignment="1">
      <alignment horizontal="left"/>
    </xf>
    <xf numFmtId="0" fontId="21" fillId="4" borderId="0" xfId="11" applyFont="1" applyFill="1" applyBorder="1" applyAlignment="1">
      <alignment horizontal="left"/>
    </xf>
    <xf numFmtId="0" fontId="21" fillId="4" borderId="0" xfId="11" applyFont="1" applyFill="1" applyBorder="1" applyAlignment="1">
      <alignment horizontal="center"/>
    </xf>
    <xf numFmtId="0" fontId="21" fillId="4" borderId="6" xfId="11" applyFont="1" applyFill="1" applyBorder="1" applyAlignment="1">
      <alignment horizontal="left"/>
    </xf>
    <xf numFmtId="0" fontId="33" fillId="4" borderId="2" xfId="0" applyFont="1" applyFill="1" applyBorder="1" applyProtection="1"/>
    <xf numFmtId="0" fontId="33" fillId="4" borderId="0" xfId="1" applyFont="1" applyFill="1" applyBorder="1">
      <protection locked="0"/>
    </xf>
    <xf numFmtId="166" fontId="33" fillId="4" borderId="0" xfId="2" applyFont="1" applyFill="1" applyBorder="1" applyAlignment="1">
      <alignment horizontal="right"/>
    </xf>
    <xf numFmtId="166" fontId="33" fillId="4" borderId="0" xfId="2" applyFont="1" applyFill="1" applyBorder="1"/>
    <xf numFmtId="166" fontId="33" fillId="4" borderId="6" xfId="2" applyFont="1" applyFill="1" applyBorder="1"/>
    <xf numFmtId="0" fontId="7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protection locked="0"/>
    </xf>
    <xf numFmtId="166" fontId="4" fillId="4" borderId="0" xfId="2" applyFont="1" applyFill="1" applyBorder="1" applyAlignment="1"/>
    <xf numFmtId="166" fontId="4" fillId="4" borderId="6" xfId="2" applyFont="1" applyFill="1" applyBorder="1" applyAlignment="1"/>
    <xf numFmtId="0" fontId="19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170" fontId="4" fillId="4" borderId="0" xfId="0" applyNumberFormat="1" applyFont="1" applyFill="1" applyBorder="1" applyAlignment="1" applyProtection="1"/>
    <xf numFmtId="0" fontId="5" fillId="4" borderId="9" xfId="11" applyFont="1" applyFill="1" applyBorder="1"/>
    <xf numFmtId="166" fontId="5" fillId="4" borderId="10" xfId="4" applyFont="1" applyFill="1" applyBorder="1"/>
    <xf numFmtId="166" fontId="5" fillId="4" borderId="11" xfId="4" applyFont="1" applyFill="1" applyBorder="1"/>
    <xf numFmtId="0" fontId="31" fillId="4" borderId="0" xfId="11" applyFont="1" applyFill="1" applyBorder="1"/>
    <xf numFmtId="170" fontId="31" fillId="4" borderId="0" xfId="11" applyNumberFormat="1" applyFont="1" applyFill="1" applyBorder="1"/>
    <xf numFmtId="164" fontId="31" fillId="4" borderId="6" xfId="13" applyNumberFormat="1" applyFont="1" applyFill="1" applyBorder="1" applyAlignment="1">
      <alignment horizontal="right"/>
    </xf>
    <xf numFmtId="169" fontId="33" fillId="4" borderId="6" xfId="5" applyNumberFormat="1" applyFont="1" applyFill="1" applyBorder="1"/>
    <xf numFmtId="183" fontId="36" fillId="4" borderId="0" xfId="10" applyFont="1" applyFill="1" applyBorder="1" applyProtection="1">
      <protection locked="0"/>
    </xf>
    <xf numFmtId="172" fontId="37" fillId="4" borderId="0" xfId="12" applyNumberFormat="1" applyFont="1" applyFill="1" applyBorder="1"/>
    <xf numFmtId="183" fontId="36" fillId="4" borderId="6" xfId="10" applyFont="1" applyFill="1" applyBorder="1" applyProtection="1">
      <protection locked="0"/>
    </xf>
    <xf numFmtId="0" fontId="31" fillId="4" borderId="2" xfId="11" applyFont="1" applyFill="1" applyBorder="1" applyAlignment="1">
      <alignment horizontal="left" vertical="center" indent="1"/>
    </xf>
    <xf numFmtId="169" fontId="34" fillId="4" borderId="0" xfId="5" applyNumberFormat="1" applyFont="1" applyFill="1" applyBorder="1"/>
    <xf numFmtId="166" fontId="35" fillId="4" borderId="0" xfId="4" applyFont="1" applyFill="1" applyBorder="1"/>
    <xf numFmtId="173" fontId="34" fillId="4" borderId="0" xfId="5" applyNumberFormat="1" applyFont="1" applyFill="1" applyBorder="1"/>
    <xf numFmtId="166" fontId="35" fillId="4" borderId="6" xfId="4" applyFont="1" applyFill="1" applyBorder="1"/>
    <xf numFmtId="0" fontId="31" fillId="4" borderId="2" xfId="11" applyFont="1" applyFill="1" applyBorder="1"/>
    <xf numFmtId="0" fontId="33" fillId="4" borderId="7" xfId="0" applyFont="1" applyFill="1" applyBorder="1" applyProtection="1"/>
    <xf numFmtId="0" fontId="33" fillId="4" borderId="1" xfId="1" applyFont="1" applyFill="1" applyBorder="1">
      <protection locked="0"/>
    </xf>
    <xf numFmtId="166" fontId="33" fillId="4" borderId="1" xfId="2" applyFont="1" applyFill="1" applyBorder="1" applyAlignment="1">
      <alignment horizontal="right"/>
    </xf>
    <xf numFmtId="166" fontId="33" fillId="4" borderId="1" xfId="2" applyFont="1" applyFill="1" applyBorder="1"/>
    <xf numFmtId="166" fontId="33" fillId="4" borderId="8" xfId="2" applyFont="1" applyFill="1" applyBorder="1"/>
    <xf numFmtId="0" fontId="32" fillId="4" borderId="0" xfId="11" applyFont="1" applyFill="1" applyBorder="1"/>
    <xf numFmtId="0" fontId="31" fillId="4" borderId="6" xfId="11" applyFont="1" applyFill="1" applyBorder="1"/>
    <xf numFmtId="0" fontId="30" fillId="4" borderId="2" xfId="11" applyFont="1" applyFill="1" applyBorder="1"/>
    <xf numFmtId="0" fontId="30" fillId="4" borderId="0" xfId="11" applyFont="1" applyFill="1" applyBorder="1" applyAlignment="1">
      <alignment horizontal="center" vertical="center"/>
    </xf>
    <xf numFmtId="0" fontId="30" fillId="4" borderId="0" xfId="11" applyFont="1" applyFill="1" applyBorder="1" applyAlignment="1">
      <alignment horizontal="center"/>
    </xf>
    <xf numFmtId="0" fontId="30" fillId="4" borderId="0" xfId="11" applyFont="1" applyFill="1" applyBorder="1" applyAlignment="1">
      <alignment horizontal="center" vertical="center" wrapText="1"/>
    </xf>
    <xf numFmtId="0" fontId="30" fillId="4" borderId="0" xfId="11" applyFont="1" applyFill="1" applyBorder="1" applyAlignment="1">
      <alignment horizontal="center" wrapText="1"/>
    </xf>
    <xf numFmtId="0" fontId="4" fillId="3" borderId="2" xfId="0" applyFont="1" applyFill="1" applyBorder="1" applyAlignment="1" applyProtection="1">
      <alignment horizontal="left" indent="1"/>
    </xf>
    <xf numFmtId="166" fontId="6" fillId="3" borderId="0" xfId="4" applyFont="1" applyFill="1" applyBorder="1"/>
    <xf numFmtId="166" fontId="6" fillId="3" borderId="6" xfId="4" applyFont="1" applyFill="1" applyBorder="1"/>
    <xf numFmtId="37" fontId="22" fillId="4" borderId="0" xfId="11" applyNumberFormat="1" applyFont="1" applyFill="1" applyAlignment="1">
      <alignment horizontal="center"/>
    </xf>
    <xf numFmtId="174" fontId="5" fillId="4" borderId="0" xfId="11" applyNumberFormat="1" applyFont="1" applyFill="1"/>
    <xf numFmtId="0" fontId="22" fillId="4" borderId="0" xfId="11" applyFont="1" applyFill="1" applyAlignment="1">
      <alignment horizontal="center"/>
    </xf>
    <xf numFmtId="0" fontId="22" fillId="4" borderId="0" xfId="11" applyFont="1" applyFill="1"/>
    <xf numFmtId="37" fontId="5" fillId="4" borderId="0" xfId="11" applyNumberFormat="1" applyFont="1" applyFill="1" applyAlignment="1">
      <alignment horizontal="center"/>
    </xf>
    <xf numFmtId="0" fontId="5" fillId="4" borderId="0" xfId="11" applyFont="1" applyFill="1" applyAlignment="1">
      <alignment horizontal="center"/>
    </xf>
    <xf numFmtId="37" fontId="5" fillId="4" borderId="0" xfId="11" applyNumberFormat="1" applyFont="1" applyFill="1"/>
    <xf numFmtId="3" fontId="5" fillId="4" borderId="0" xfId="11" applyNumberFormat="1" applyFont="1" applyFill="1" applyBorder="1"/>
    <xf numFmtId="0" fontId="5" fillId="4" borderId="0" xfId="11" applyFont="1" applyFill="1" applyBorder="1"/>
    <xf numFmtId="174" fontId="5" fillId="4" borderId="0" xfId="11" applyNumberFormat="1" applyFont="1" applyFill="1" applyBorder="1"/>
    <xf numFmtId="170" fontId="5" fillId="4" borderId="0" xfId="11" applyNumberFormat="1" applyFont="1" applyFill="1"/>
    <xf numFmtId="43" fontId="5" fillId="4" borderId="0" xfId="15" applyFont="1" applyFill="1" applyBorder="1"/>
    <xf numFmtId="3" fontId="5" fillId="4" borderId="0" xfId="11" applyNumberFormat="1" applyFont="1" applyFill="1" applyBorder="1" applyAlignment="1">
      <alignment horizontal="right"/>
    </xf>
    <xf numFmtId="0" fontId="22" fillId="4" borderId="0" xfId="11" applyFont="1" applyFill="1" applyBorder="1"/>
    <xf numFmtId="3" fontId="22" fillId="4" borderId="0" xfId="15" applyNumberFormat="1" applyFont="1" applyFill="1" applyBorder="1"/>
    <xf numFmtId="39" fontId="5" fillId="4" borderId="0" xfId="11" applyNumberFormat="1" applyFont="1" applyFill="1" applyBorder="1"/>
    <xf numFmtId="2" fontId="5" fillId="4" borderId="0" xfId="11" applyNumberFormat="1" applyFont="1" applyFill="1" applyBorder="1"/>
    <xf numFmtId="176" fontId="5" fillId="4" borderId="0" xfId="11" applyNumberFormat="1" applyFont="1" applyFill="1" applyBorder="1"/>
    <xf numFmtId="177" fontId="5" fillId="4" borderId="0" xfId="11" applyNumberFormat="1" applyFont="1" applyFill="1" applyBorder="1"/>
    <xf numFmtId="0" fontId="7" fillId="4" borderId="2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left" indent="2"/>
    </xf>
    <xf numFmtId="0" fontId="13" fillId="4" borderId="2" xfId="0" applyFont="1" applyFill="1" applyBorder="1" applyAlignment="1" applyProtection="1">
      <alignment horizontal="left" wrapText="1"/>
    </xf>
    <xf numFmtId="0" fontId="53" fillId="4" borderId="2" xfId="0" applyFont="1" applyFill="1" applyBorder="1" applyAlignment="1" applyProtection="1">
      <alignment horizontal="left" indent="1"/>
    </xf>
    <xf numFmtId="0" fontId="53" fillId="3" borderId="2" xfId="0" applyFont="1" applyFill="1" applyBorder="1" applyAlignment="1" applyProtection="1">
      <alignment horizontal="left" indent="1"/>
    </xf>
    <xf numFmtId="0" fontId="4" fillId="4" borderId="2" xfId="0" applyFont="1" applyFill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horizontal="left" indent="2"/>
    </xf>
    <xf numFmtId="0" fontId="7" fillId="4" borderId="2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wrapText="1"/>
    </xf>
    <xf numFmtId="0" fontId="52" fillId="4" borderId="2" xfId="0" applyFont="1" applyFill="1" applyBorder="1" applyAlignment="1" applyProtection="1">
      <alignment horizontal="left" wrapText="1"/>
    </xf>
    <xf numFmtId="0" fontId="52" fillId="4" borderId="0" xfId="0" applyFont="1" applyFill="1" applyBorder="1" applyAlignment="1" applyProtection="1">
      <alignment horizontal="left" wrapText="1"/>
    </xf>
    <xf numFmtId="0" fontId="52" fillId="4" borderId="6" xfId="0" applyFont="1" applyFill="1" applyBorder="1" applyAlignment="1" applyProtection="1">
      <alignment horizontal="left" wrapText="1"/>
    </xf>
    <xf numFmtId="0" fontId="30" fillId="4" borderId="6" xfId="11" applyFont="1" applyFill="1" applyBorder="1" applyAlignment="1">
      <alignment horizontal="center" vertical="center" wrapText="1"/>
    </xf>
    <xf numFmtId="0" fontId="30" fillId="4" borderId="0" xfId="11" applyFont="1" applyFill="1" applyBorder="1" applyAlignment="1">
      <alignment horizontal="center" vertical="center" wrapText="1"/>
    </xf>
    <xf numFmtId="0" fontId="30" fillId="4" borderId="1" xfId="11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6" xfId="0" applyFont="1" applyFill="1" applyBorder="1" applyAlignment="1" applyProtection="1">
      <alignment horizontal="left" vertical="top" wrapText="1"/>
    </xf>
  </cellXfs>
  <cellStyles count="49">
    <cellStyle name="Centered Heading" xfId="19"/>
    <cellStyle name="Comma 0.0" xfId="20"/>
    <cellStyle name="Comma 0.00" xfId="21"/>
    <cellStyle name="Comma 0.000" xfId="22"/>
    <cellStyle name="Comma 2" xfId="15"/>
    <cellStyle name="Comma_linea sencilla CERO" xfId="5"/>
    <cellStyle name="Comma_normal" xfId="4"/>
    <cellStyle name="Comma_Worksheet in J: MARKETING Templates D&amp;T Templates Noviembre 2002 Informe Modelo" xfId="2"/>
    <cellStyle name="Company Name" xfId="6"/>
    <cellStyle name="Currency 0.0" xfId="23"/>
    <cellStyle name="Currency 0.00" xfId="24"/>
    <cellStyle name="Currency 0.000" xfId="25"/>
    <cellStyle name="Currency 2" xfId="13"/>
    <cellStyle name="Currency_$ inicial CERO" xfId="12"/>
    <cellStyle name="Currency_linea doble" xfId="3"/>
    <cellStyle name="Date" xfId="26"/>
    <cellStyle name="Heading No Underline" xfId="7"/>
    <cellStyle name="Heading With Underline" xfId="8"/>
    <cellStyle name="Millares" xfId="9" builtinId="3" customBuiltin="1"/>
    <cellStyle name="Millares [0]" xfId="16" builtinId="6" customBuiltin="1"/>
    <cellStyle name="Moneda" xfId="10" builtinId="4" customBuiltin="1"/>
    <cellStyle name="Moneda [0]" xfId="17" builtinId="7" customBuiltin="1"/>
    <cellStyle name="Normal" xfId="0" builtinId="0" customBuiltin="1"/>
    <cellStyle name="Normal 2" xfId="11"/>
    <cellStyle name="Normal 2 2" xfId="14"/>
    <cellStyle name="Normal_Worksheet in J: MARKETING Templates D&amp;T Templates Noviembre 2002 Informe Modelo" xfId="1"/>
    <cellStyle name="Percent %" xfId="27"/>
    <cellStyle name="Percent % Long Underline" xfId="28"/>
    <cellStyle name="Percent %_Worksheet in J: MARKETING Templates D&amp;T Templates Noviembre 2002 Informe Modelo" xfId="29"/>
    <cellStyle name="Percent 0.0%" xfId="30"/>
    <cellStyle name="Percent 0.0% Long Underline" xfId="31"/>
    <cellStyle name="Percent 0.0%_Worksheet in J: MARKETING Templates D&amp;T Templates Noviembre 2002 Informe Modelo" xfId="32"/>
    <cellStyle name="Percent 0.00%" xfId="33"/>
    <cellStyle name="Percent 0.00% Long Underline" xfId="34"/>
    <cellStyle name="Percent 0.00%_Worksheet in J: MARKETING Templates D&amp;T Templates Noviembre 2002 Informe Modelo" xfId="35"/>
    <cellStyle name="Percent 0.000%" xfId="36"/>
    <cellStyle name="Percent 0.000% Long Underline" xfId="37"/>
    <cellStyle name="Percent 0.000%_Worksheet in J: MARKETING Templates D&amp;T Templates Noviembre 2002 Informe Modelo" xfId="38"/>
    <cellStyle name="Porcentaje" xfId="18" builtinId="5" customBuiltin="1"/>
    <cellStyle name="XComma" xfId="39"/>
    <cellStyle name="XComma 0.0" xfId="40"/>
    <cellStyle name="XComma 0.00" xfId="41"/>
    <cellStyle name="XComma 0.000" xfId="42"/>
    <cellStyle name="XComma_Worksheet in J: MARKETING Templates D&amp;T Templates Noviembre 2002 Informe Modelo" xfId="43"/>
    <cellStyle name="XCurrency" xfId="44"/>
    <cellStyle name="XCurrency 0.0" xfId="45"/>
    <cellStyle name="XCurrency 0.00" xfId="46"/>
    <cellStyle name="XCurrency 0.000" xfId="47"/>
    <cellStyle name="XCurrency_Worksheet in J: MARKETING Templates D&amp;T Templates Noviembre 2002 Informe Modelo" xfId="48"/>
  </cellStyles>
  <dxfs count="0"/>
  <tableStyles count="0" defaultTableStyle="TableStyleMedium2" defaultPivotStyle="PivotStyleLight16"/>
  <colors>
    <mruColors>
      <color rgb="FFF2F2F2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549088</xdr:colOff>
      <xdr:row>52</xdr:row>
      <xdr:rowOff>152400</xdr:rowOff>
    </xdr:from>
    <xdr:to>
      <xdr:col>1</xdr:col>
      <xdr:colOff>246529</xdr:colOff>
      <xdr:row>57</xdr:row>
      <xdr:rowOff>42023</xdr:rowOff>
    </xdr:to>
    <xdr:sp macro="" textlink="">
      <xdr:nvSpPr>
        <xdr:cNvPr id="2" name="13 CuadroTexto"/>
        <xdr:cNvSpPr txBox="1"/>
      </xdr:nvSpPr>
      <xdr:spPr>
        <a:xfrm>
          <a:off x="549088" y="10925175"/>
          <a:ext cx="5450541" cy="889748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Legal Representative </a:t>
          </a:r>
        </a:p>
      </xdr:txBody>
    </xdr:sp>
    <xdr:clientData/>
  </xdr:twoCellAnchor>
  <xdr:twoCellAnchor>
    <xdr:from>
      <xdr:col>1</xdr:col>
      <xdr:colOff>1358148</xdr:colOff>
      <xdr:row>52</xdr:row>
      <xdr:rowOff>180976</xdr:rowOff>
    </xdr:from>
    <xdr:to>
      <xdr:col>4</xdr:col>
      <xdr:colOff>1624853</xdr:colOff>
      <xdr:row>57</xdr:row>
      <xdr:rowOff>48186</xdr:rowOff>
    </xdr:to>
    <xdr:sp macro="" textlink="">
      <xdr:nvSpPr>
        <xdr:cNvPr id="3" name="14 CuadroTexto"/>
        <xdr:cNvSpPr txBox="1"/>
      </xdr:nvSpPr>
      <xdr:spPr>
        <a:xfrm>
          <a:off x="7111248" y="10953751"/>
          <a:ext cx="3324230" cy="86733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Accountant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2667719</xdr:colOff>
      <xdr:row>52</xdr:row>
      <xdr:rowOff>114300</xdr:rowOff>
    </xdr:from>
    <xdr:to>
      <xdr:col>6</xdr:col>
      <xdr:colOff>582706</xdr:colOff>
      <xdr:row>58</xdr:row>
      <xdr:rowOff>67235</xdr:rowOff>
    </xdr:to>
    <xdr:sp macro="" textlink="">
      <xdr:nvSpPr>
        <xdr:cNvPr id="4" name="10 CuadroTexto"/>
        <xdr:cNvSpPr txBox="1"/>
      </xdr:nvSpPr>
      <xdr:spPr>
        <a:xfrm>
          <a:off x="11478344" y="10887075"/>
          <a:ext cx="5030162" cy="115308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Statutory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Auditor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Professional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Card 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Designated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by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 Deloitte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&amp;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my attached opinion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) </a:t>
          </a:r>
        </a:p>
      </xdr:txBody>
    </xdr:sp>
    <xdr:clientData/>
  </xdr:twoCellAnchor>
  <xdr:twoCellAnchor editAs="oneCell">
    <xdr:from>
      <xdr:col>4</xdr:col>
      <xdr:colOff>5311871</xdr:colOff>
      <xdr:row>1</xdr:row>
      <xdr:rowOff>1</xdr:rowOff>
    </xdr:from>
    <xdr:to>
      <xdr:col>6</xdr:col>
      <xdr:colOff>888856</xdr:colOff>
      <xdr:row>4</xdr:row>
      <xdr:rowOff>19067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968" y="248950"/>
          <a:ext cx="2699087" cy="603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97</xdr:row>
      <xdr:rowOff>0</xdr:rowOff>
    </xdr:from>
    <xdr:to>
      <xdr:col>0</xdr:col>
      <xdr:colOff>3019425</xdr:colOff>
      <xdr:row>100</xdr:row>
      <xdr:rowOff>144635</xdr:rowOff>
    </xdr:to>
    <xdr:sp macro="" textlink="">
      <xdr:nvSpPr>
        <xdr:cNvPr id="2" name="13 CuadroTexto"/>
        <xdr:cNvSpPr txBox="1"/>
      </xdr:nvSpPr>
      <xdr:spPr>
        <a:xfrm>
          <a:off x="314325" y="20888325"/>
          <a:ext cx="2705100" cy="74471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Legal Representative</a:t>
          </a:r>
        </a:p>
      </xdr:txBody>
    </xdr:sp>
    <xdr:clientData/>
  </xdr:twoCellAnchor>
  <xdr:twoCellAnchor>
    <xdr:from>
      <xdr:col>0</xdr:col>
      <xdr:colOff>2928092</xdr:colOff>
      <xdr:row>97</xdr:row>
      <xdr:rowOff>0</xdr:rowOff>
    </xdr:from>
    <xdr:to>
      <xdr:col>0</xdr:col>
      <xdr:colOff>5771024</xdr:colOff>
      <xdr:row>100</xdr:row>
      <xdr:rowOff>182735</xdr:rowOff>
    </xdr:to>
    <xdr:sp macro="" textlink="">
      <xdr:nvSpPr>
        <xdr:cNvPr id="3" name="14 CuadroTexto"/>
        <xdr:cNvSpPr txBox="1"/>
      </xdr:nvSpPr>
      <xdr:spPr>
        <a:xfrm>
          <a:off x="2928092" y="21369618"/>
          <a:ext cx="2842932" cy="78785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Accountant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5591735</xdr:colOff>
      <xdr:row>96</xdr:row>
      <xdr:rowOff>190500</xdr:rowOff>
    </xdr:from>
    <xdr:to>
      <xdr:col>2</xdr:col>
      <xdr:colOff>1512794</xdr:colOff>
      <xdr:row>102</xdr:row>
      <xdr:rowOff>104775</xdr:rowOff>
    </xdr:to>
    <xdr:sp macro="" textlink="">
      <xdr:nvSpPr>
        <xdr:cNvPr id="4" name="10 CuadroTexto"/>
        <xdr:cNvSpPr txBox="1"/>
      </xdr:nvSpPr>
      <xdr:spPr>
        <a:xfrm>
          <a:off x="5591735" y="20478750"/>
          <a:ext cx="4626909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Statutory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Auditor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Professional Card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Designated by Deloitte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&amp;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(See my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 attached opinion)    </a:t>
          </a:r>
        </a:p>
      </xdr:txBody>
    </xdr:sp>
    <xdr:clientData/>
  </xdr:twoCellAnchor>
  <xdr:twoCellAnchor editAs="oneCell">
    <xdr:from>
      <xdr:col>1</xdr:col>
      <xdr:colOff>1704802</xdr:colOff>
      <xdr:row>2</xdr:row>
      <xdr:rowOff>111502</xdr:rowOff>
    </xdr:from>
    <xdr:to>
      <xdr:col>2</xdr:col>
      <xdr:colOff>1647217</xdr:colOff>
      <xdr:row>4</xdr:row>
      <xdr:rowOff>133912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627" y="625852"/>
          <a:ext cx="1666440" cy="42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446314</xdr:colOff>
      <xdr:row>48</xdr:row>
      <xdr:rowOff>195944</xdr:rowOff>
    </xdr:from>
    <xdr:to>
      <xdr:col>7</xdr:col>
      <xdr:colOff>394606</xdr:colOff>
      <xdr:row>53</xdr:row>
      <xdr:rowOff>163287</xdr:rowOff>
    </xdr:to>
    <xdr:sp macro="" textlink="">
      <xdr:nvSpPr>
        <xdr:cNvPr id="3" name="2 CuadroTexto"/>
        <xdr:cNvSpPr txBox="1"/>
      </xdr:nvSpPr>
      <xdr:spPr>
        <a:xfrm>
          <a:off x="8733064" y="11176908"/>
          <a:ext cx="5431971" cy="98787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Accountant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 editAs="oneCell">
    <xdr:from>
      <xdr:col>12</xdr:col>
      <xdr:colOff>761179</xdr:colOff>
      <xdr:row>1</xdr:row>
      <xdr:rowOff>53068</xdr:rowOff>
    </xdr:from>
    <xdr:to>
      <xdr:col>14</xdr:col>
      <xdr:colOff>451757</xdr:colOff>
      <xdr:row>4</xdr:row>
      <xdr:rowOff>81642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0179" y="257175"/>
          <a:ext cx="2956292" cy="640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1238250</xdr:colOff>
      <xdr:row>49</xdr:row>
      <xdr:rowOff>54430</xdr:rowOff>
    </xdr:from>
    <xdr:to>
      <xdr:col>0</xdr:col>
      <xdr:colOff>4762500</xdr:colOff>
      <xdr:row>52</xdr:row>
      <xdr:rowOff>186818</xdr:rowOff>
    </xdr:to>
    <xdr:sp macro="" textlink="">
      <xdr:nvSpPr>
        <xdr:cNvPr id="6" name="13 CuadroTexto"/>
        <xdr:cNvSpPr txBox="1"/>
      </xdr:nvSpPr>
      <xdr:spPr>
        <a:xfrm>
          <a:off x="1238250" y="11239501"/>
          <a:ext cx="3524250" cy="74471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Legal Representative</a:t>
          </a:r>
        </a:p>
      </xdr:txBody>
    </xdr:sp>
    <xdr:clientData/>
  </xdr:twoCellAnchor>
  <xdr:twoCellAnchor>
    <xdr:from>
      <xdr:col>8</xdr:col>
      <xdr:colOff>1306285</xdr:colOff>
      <xdr:row>48</xdr:row>
      <xdr:rowOff>149678</xdr:rowOff>
    </xdr:from>
    <xdr:to>
      <xdr:col>13</xdr:col>
      <xdr:colOff>1034623</xdr:colOff>
      <xdr:row>54</xdr:row>
      <xdr:rowOff>39460</xdr:rowOff>
    </xdr:to>
    <xdr:sp macro="" textlink="">
      <xdr:nvSpPr>
        <xdr:cNvPr id="8" name="10 CuadroTexto"/>
        <xdr:cNvSpPr txBox="1"/>
      </xdr:nvSpPr>
      <xdr:spPr>
        <a:xfrm>
          <a:off x="16709571" y="11130642"/>
          <a:ext cx="4626909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Statutory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Auditor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Professional Card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Designated by Deloitte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&amp;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(See my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CO" sz="1100" b="0">
              <a:latin typeface="Times New Roman" pitchFamily="18" charset="0"/>
              <a:cs typeface="Times New Roman" pitchFamily="18" charset="0"/>
            </a:rPr>
            <a:t> attached opinion)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69</xdr:row>
      <xdr:rowOff>171451</xdr:rowOff>
    </xdr:from>
    <xdr:to>
      <xdr:col>0</xdr:col>
      <xdr:colOff>3038475</xdr:colOff>
      <xdr:row>73</xdr:row>
      <xdr:rowOff>152401</xdr:rowOff>
    </xdr:to>
    <xdr:sp macro="" textlink="">
      <xdr:nvSpPr>
        <xdr:cNvPr id="2" name="1 CuadroTexto"/>
        <xdr:cNvSpPr txBox="1"/>
      </xdr:nvSpPr>
      <xdr:spPr>
        <a:xfrm>
          <a:off x="228600" y="14849476"/>
          <a:ext cx="2809875" cy="78105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LUIS FERNANDO CASTRO VERGARA</a:t>
          </a:r>
          <a:r>
            <a:rPr lang="es-CO" sz="10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Legal Representative</a:t>
          </a:r>
          <a:endParaRPr lang="es-CO" sz="10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3067051</xdr:colOff>
      <xdr:row>70</xdr:row>
      <xdr:rowOff>28575</xdr:rowOff>
    </xdr:from>
    <xdr:to>
      <xdr:col>1</xdr:col>
      <xdr:colOff>200025</xdr:colOff>
      <xdr:row>74</xdr:row>
      <xdr:rowOff>19050</xdr:rowOff>
    </xdr:to>
    <xdr:sp macro="" textlink="">
      <xdr:nvSpPr>
        <xdr:cNvPr id="3" name="2 CuadroTexto"/>
        <xdr:cNvSpPr txBox="1"/>
      </xdr:nvSpPr>
      <xdr:spPr>
        <a:xfrm>
          <a:off x="3067051" y="14706600"/>
          <a:ext cx="3467099" cy="7905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Accountant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>
    <xdr:from>
      <xdr:col>1</xdr:col>
      <xdr:colOff>9525</xdr:colOff>
      <xdr:row>70</xdr:row>
      <xdr:rowOff>9524</xdr:rowOff>
    </xdr:from>
    <xdr:to>
      <xdr:col>2</xdr:col>
      <xdr:colOff>1638300</xdr:colOff>
      <xdr:row>74</xdr:row>
      <xdr:rowOff>190499</xdr:rowOff>
    </xdr:to>
    <xdr:sp macro="" textlink="">
      <xdr:nvSpPr>
        <xdr:cNvPr id="4" name="18 CuadroTexto"/>
        <xdr:cNvSpPr txBox="1"/>
      </xdr:nvSpPr>
      <xdr:spPr>
        <a:xfrm>
          <a:off x="6343650" y="14687549"/>
          <a:ext cx="3390900" cy="9810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RICARDO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RUBIO RUEDA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Statutory Auditor 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Professional Card. No. 7192-T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Designated by Deloitte &amp; Touche Ltda.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s-CO" sz="10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See</a:t>
          </a:r>
          <a:r>
            <a:rPr lang="es-CO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my attached</a:t>
          </a:r>
          <a:r>
            <a:rPr lang="es-CO" sz="10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opinion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1320467</xdr:colOff>
      <xdr:row>1</xdr:row>
      <xdr:rowOff>104775</xdr:rowOff>
    </xdr:from>
    <xdr:to>
      <xdr:col>2</xdr:col>
      <xdr:colOff>1581150</xdr:colOff>
      <xdr:row>3</xdr:row>
      <xdr:rowOff>104775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4592" y="333375"/>
          <a:ext cx="2022808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Balances%20Mensuales\Validaciones%20DGC-Contable%20Operaciones\Luis%20Miguel\Estados%20Financieros\2015\BALANCE%20NOTA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"/>
      <sheetName val="BALANCE"/>
      <sheetName val="PYG"/>
    </sheetNames>
    <sheetDataSet>
      <sheetData sheetId="0">
        <row r="6">
          <cell r="A6">
            <v>100000</v>
          </cell>
          <cell r="B6">
            <v>6805559668366.1104</v>
          </cell>
          <cell r="C6">
            <v>6305888035649.7598</v>
          </cell>
        </row>
        <row r="7">
          <cell r="A7">
            <v>110000</v>
          </cell>
          <cell r="B7">
            <v>63474202633.800003</v>
          </cell>
          <cell r="C7">
            <v>112753535229.00999</v>
          </cell>
        </row>
        <row r="8">
          <cell r="A8">
            <v>110500</v>
          </cell>
          <cell r="B8">
            <v>16515820.68</v>
          </cell>
          <cell r="C8">
            <v>47708428.619999997</v>
          </cell>
        </row>
        <row r="9">
          <cell r="A9">
            <v>110505</v>
          </cell>
          <cell r="B9">
            <v>16515820.68</v>
          </cell>
          <cell r="C9">
            <v>47708428.619999997</v>
          </cell>
        </row>
        <row r="10">
          <cell r="A10">
            <v>110510</v>
          </cell>
          <cell r="B10">
            <v>0</v>
          </cell>
          <cell r="C10">
            <v>0</v>
          </cell>
        </row>
        <row r="11">
          <cell r="A11">
            <v>111000</v>
          </cell>
          <cell r="B11">
            <v>17359652278.900002</v>
          </cell>
          <cell r="C11">
            <v>3451806987.1199999</v>
          </cell>
        </row>
        <row r="12">
          <cell r="A12">
            <v>111005</v>
          </cell>
          <cell r="B12">
            <v>17359652278.900002</v>
          </cell>
          <cell r="C12">
            <v>3451806987.1199999</v>
          </cell>
        </row>
        <row r="13">
          <cell r="A13">
            <v>111500</v>
          </cell>
          <cell r="B13">
            <v>46098034534.220001</v>
          </cell>
          <cell r="C13">
            <v>109254019813.27</v>
          </cell>
        </row>
        <row r="14">
          <cell r="A14">
            <v>111505</v>
          </cell>
          <cell r="B14">
            <v>20193020976.529999</v>
          </cell>
          <cell r="C14">
            <v>17156992794</v>
          </cell>
        </row>
        <row r="15">
          <cell r="A15">
            <v>111510</v>
          </cell>
          <cell r="B15">
            <v>25905013557.689999</v>
          </cell>
          <cell r="C15">
            <v>92097027019.270004</v>
          </cell>
        </row>
        <row r="16">
          <cell r="A16">
            <v>111520</v>
          </cell>
          <cell r="B16">
            <v>0</v>
          </cell>
          <cell r="C16">
            <v>0</v>
          </cell>
        </row>
        <row r="17">
          <cell r="A17">
            <v>112000</v>
          </cell>
          <cell r="B17">
            <v>0</v>
          </cell>
          <cell r="C17">
            <v>0</v>
          </cell>
        </row>
        <row r="18">
          <cell r="A18">
            <v>112005</v>
          </cell>
          <cell r="B18">
            <v>0</v>
          </cell>
          <cell r="C18">
            <v>0</v>
          </cell>
        </row>
        <row r="19">
          <cell r="A19">
            <v>112015</v>
          </cell>
          <cell r="B19">
            <v>0</v>
          </cell>
          <cell r="C19">
            <v>0</v>
          </cell>
        </row>
        <row r="20">
          <cell r="A20">
            <v>112025</v>
          </cell>
          <cell r="B20">
            <v>0</v>
          </cell>
          <cell r="C20">
            <v>0</v>
          </cell>
        </row>
        <row r="21">
          <cell r="A21">
            <v>112035</v>
          </cell>
          <cell r="B21">
            <v>0</v>
          </cell>
          <cell r="C21">
            <v>0</v>
          </cell>
        </row>
        <row r="22">
          <cell r="A22">
            <v>113000</v>
          </cell>
          <cell r="B22">
            <v>0</v>
          </cell>
          <cell r="C22">
            <v>0</v>
          </cell>
        </row>
        <row r="23">
          <cell r="A23">
            <v>113005</v>
          </cell>
          <cell r="B23">
            <v>0</v>
          </cell>
          <cell r="C23">
            <v>0</v>
          </cell>
        </row>
        <row r="24">
          <cell r="A24">
            <v>113010</v>
          </cell>
          <cell r="B24">
            <v>0</v>
          </cell>
          <cell r="C24">
            <v>0</v>
          </cell>
        </row>
        <row r="25">
          <cell r="A25">
            <v>120000</v>
          </cell>
          <cell r="B25">
            <v>81886220000</v>
          </cell>
          <cell r="C25">
            <v>11962300000</v>
          </cell>
        </row>
        <row r="26">
          <cell r="A26">
            <v>120500</v>
          </cell>
          <cell r="B26">
            <v>81886220000</v>
          </cell>
          <cell r="C26">
            <v>11962300000</v>
          </cell>
        </row>
        <row r="27">
          <cell r="A27">
            <v>120505</v>
          </cell>
          <cell r="B27">
            <v>81886220000</v>
          </cell>
          <cell r="C27">
            <v>11962300000</v>
          </cell>
        </row>
        <row r="28">
          <cell r="A28">
            <v>120510</v>
          </cell>
          <cell r="B28">
            <v>0</v>
          </cell>
          <cell r="C28">
            <v>0</v>
          </cell>
        </row>
        <row r="29">
          <cell r="A29">
            <v>120515</v>
          </cell>
          <cell r="B29">
            <v>0</v>
          </cell>
          <cell r="C29">
            <v>0</v>
          </cell>
        </row>
        <row r="30">
          <cell r="A30">
            <v>120520</v>
          </cell>
          <cell r="B30">
            <v>0</v>
          </cell>
          <cell r="C30">
            <v>0</v>
          </cell>
        </row>
        <row r="31">
          <cell r="A31">
            <v>120595</v>
          </cell>
          <cell r="B31">
            <v>0</v>
          </cell>
          <cell r="C31">
            <v>0</v>
          </cell>
        </row>
        <row r="32">
          <cell r="A32">
            <v>121000</v>
          </cell>
          <cell r="B32">
            <v>0</v>
          </cell>
          <cell r="C32">
            <v>0</v>
          </cell>
        </row>
        <row r="33">
          <cell r="A33">
            <v>121005</v>
          </cell>
          <cell r="B33">
            <v>0</v>
          </cell>
          <cell r="C33">
            <v>0</v>
          </cell>
        </row>
        <row r="34">
          <cell r="A34">
            <v>121007</v>
          </cell>
          <cell r="B34">
            <v>0</v>
          </cell>
          <cell r="C34">
            <v>0</v>
          </cell>
        </row>
        <row r="35">
          <cell r="A35">
            <v>121016</v>
          </cell>
          <cell r="B35">
            <v>0</v>
          </cell>
          <cell r="C35">
            <v>0</v>
          </cell>
        </row>
        <row r="36">
          <cell r="A36">
            <v>121017</v>
          </cell>
          <cell r="B36">
            <v>0</v>
          </cell>
          <cell r="C36">
            <v>0</v>
          </cell>
        </row>
        <row r="37">
          <cell r="A37">
            <v>121020</v>
          </cell>
          <cell r="B37">
            <v>0</v>
          </cell>
          <cell r="C37">
            <v>0</v>
          </cell>
        </row>
        <row r="38">
          <cell r="A38">
            <v>121095</v>
          </cell>
          <cell r="B38">
            <v>0</v>
          </cell>
          <cell r="C38">
            <v>0</v>
          </cell>
        </row>
        <row r="39">
          <cell r="A39">
            <v>123200</v>
          </cell>
          <cell r="B39">
            <v>0</v>
          </cell>
          <cell r="C39">
            <v>0</v>
          </cell>
        </row>
        <row r="40">
          <cell r="A40">
            <v>123265</v>
          </cell>
          <cell r="B40">
            <v>0</v>
          </cell>
          <cell r="C40">
            <v>0</v>
          </cell>
        </row>
        <row r="41">
          <cell r="A41">
            <v>130000</v>
          </cell>
          <cell r="B41">
            <v>1029353651427.13</v>
          </cell>
          <cell r="C41">
            <v>899170521719.70996</v>
          </cell>
        </row>
        <row r="42">
          <cell r="A42">
            <v>130200</v>
          </cell>
          <cell r="B42">
            <v>0</v>
          </cell>
          <cell r="C42">
            <v>0</v>
          </cell>
        </row>
        <row r="43">
          <cell r="A43">
            <v>130203</v>
          </cell>
          <cell r="B43">
            <v>0</v>
          </cell>
          <cell r="C43">
            <v>0</v>
          </cell>
        </row>
        <row r="44">
          <cell r="A44">
            <v>130204</v>
          </cell>
          <cell r="B44">
            <v>0</v>
          </cell>
          <cell r="C44">
            <v>0</v>
          </cell>
        </row>
        <row r="45">
          <cell r="A45">
            <v>130209</v>
          </cell>
          <cell r="B45">
            <v>0</v>
          </cell>
          <cell r="C45">
            <v>0</v>
          </cell>
        </row>
        <row r="46">
          <cell r="A46">
            <v>130211</v>
          </cell>
          <cell r="B46">
            <v>0</v>
          </cell>
          <cell r="C46">
            <v>0</v>
          </cell>
        </row>
        <row r="47">
          <cell r="A47">
            <v>130295</v>
          </cell>
          <cell r="B47">
            <v>0</v>
          </cell>
          <cell r="C47">
            <v>0</v>
          </cell>
        </row>
        <row r="48">
          <cell r="A48">
            <v>130300</v>
          </cell>
          <cell r="B48">
            <v>0</v>
          </cell>
          <cell r="C48">
            <v>0</v>
          </cell>
        </row>
        <row r="49">
          <cell r="A49">
            <v>130375</v>
          </cell>
          <cell r="B49">
            <v>0</v>
          </cell>
          <cell r="C49">
            <v>0</v>
          </cell>
        </row>
        <row r="50">
          <cell r="A50">
            <v>130380</v>
          </cell>
          <cell r="B50">
            <v>0</v>
          </cell>
          <cell r="C50">
            <v>0</v>
          </cell>
        </row>
        <row r="51">
          <cell r="A51">
            <v>130400</v>
          </cell>
          <cell r="B51">
            <v>341274448320</v>
          </cell>
          <cell r="C51">
            <v>386234870004</v>
          </cell>
        </row>
        <row r="52">
          <cell r="A52">
            <v>130401</v>
          </cell>
          <cell r="B52">
            <v>277454553320</v>
          </cell>
          <cell r="C52">
            <v>306235020004</v>
          </cell>
        </row>
        <row r="53">
          <cell r="A53">
            <v>130402</v>
          </cell>
          <cell r="B53">
            <v>0</v>
          </cell>
          <cell r="C53">
            <v>0</v>
          </cell>
        </row>
        <row r="54">
          <cell r="A54">
            <v>130404</v>
          </cell>
          <cell r="B54">
            <v>0</v>
          </cell>
          <cell r="C54">
            <v>0</v>
          </cell>
        </row>
        <row r="55">
          <cell r="A55">
            <v>130410</v>
          </cell>
          <cell r="B55">
            <v>0</v>
          </cell>
          <cell r="C55">
            <v>0</v>
          </cell>
        </row>
        <row r="56">
          <cell r="A56">
            <v>130411</v>
          </cell>
          <cell r="B56">
            <v>63819895000</v>
          </cell>
          <cell r="C56">
            <v>79999850000</v>
          </cell>
        </row>
        <row r="57">
          <cell r="A57">
            <v>130418</v>
          </cell>
          <cell r="B57">
            <v>0</v>
          </cell>
          <cell r="C57">
            <v>0</v>
          </cell>
        </row>
        <row r="58">
          <cell r="A58">
            <v>130600</v>
          </cell>
          <cell r="B58">
            <v>62851390329.339996</v>
          </cell>
          <cell r="C58">
            <v>58229782413.510002</v>
          </cell>
        </row>
        <row r="59">
          <cell r="A59">
            <v>130613</v>
          </cell>
          <cell r="B59">
            <v>62851390329.339996</v>
          </cell>
          <cell r="C59">
            <v>58229782413.510002</v>
          </cell>
        </row>
        <row r="60">
          <cell r="A60">
            <v>130800</v>
          </cell>
          <cell r="B60">
            <v>0</v>
          </cell>
          <cell r="C60">
            <v>0</v>
          </cell>
        </row>
        <row r="61">
          <cell r="A61">
            <v>130801</v>
          </cell>
          <cell r="B61">
            <v>0</v>
          </cell>
          <cell r="C61">
            <v>0</v>
          </cell>
        </row>
        <row r="62">
          <cell r="A62">
            <v>130804</v>
          </cell>
          <cell r="B62">
            <v>0</v>
          </cell>
          <cell r="C62">
            <v>0</v>
          </cell>
        </row>
        <row r="63">
          <cell r="A63">
            <v>130811</v>
          </cell>
          <cell r="B63">
            <v>0</v>
          </cell>
          <cell r="C63">
            <v>0</v>
          </cell>
        </row>
        <row r="64">
          <cell r="A64">
            <v>130814</v>
          </cell>
          <cell r="B64">
            <v>0</v>
          </cell>
          <cell r="C64">
            <v>0</v>
          </cell>
        </row>
        <row r="65">
          <cell r="A65">
            <v>131200</v>
          </cell>
          <cell r="B65">
            <v>0</v>
          </cell>
          <cell r="C65">
            <v>0</v>
          </cell>
        </row>
        <row r="66">
          <cell r="A66">
            <v>131203</v>
          </cell>
          <cell r="B66">
            <v>0</v>
          </cell>
          <cell r="C66">
            <v>0</v>
          </cell>
        </row>
        <row r="67">
          <cell r="A67">
            <v>131204</v>
          </cell>
          <cell r="B67">
            <v>0</v>
          </cell>
          <cell r="C67">
            <v>0</v>
          </cell>
        </row>
        <row r="68">
          <cell r="A68">
            <v>131209</v>
          </cell>
          <cell r="B68">
            <v>0</v>
          </cell>
          <cell r="C68">
            <v>0</v>
          </cell>
        </row>
        <row r="69">
          <cell r="A69">
            <v>131211</v>
          </cell>
          <cell r="B69">
            <v>0</v>
          </cell>
          <cell r="C69">
            <v>0</v>
          </cell>
        </row>
        <row r="70">
          <cell r="A70">
            <v>131300</v>
          </cell>
          <cell r="B70">
            <v>295165466199.38</v>
          </cell>
          <cell r="C70">
            <v>224625540000</v>
          </cell>
        </row>
        <row r="71">
          <cell r="A71">
            <v>131301</v>
          </cell>
          <cell r="B71">
            <v>193051920000</v>
          </cell>
          <cell r="C71">
            <v>224625540000</v>
          </cell>
        </row>
        <row r="72">
          <cell r="A72">
            <v>131302</v>
          </cell>
          <cell r="B72">
            <v>102113546199.38</v>
          </cell>
          <cell r="C72">
            <v>0</v>
          </cell>
        </row>
        <row r="73">
          <cell r="A73">
            <v>131311</v>
          </cell>
          <cell r="B73">
            <v>0</v>
          </cell>
          <cell r="C73">
            <v>0</v>
          </cell>
        </row>
        <row r="74">
          <cell r="A74">
            <v>131400</v>
          </cell>
          <cell r="B74">
            <v>0</v>
          </cell>
          <cell r="C74">
            <v>0</v>
          </cell>
        </row>
        <row r="75">
          <cell r="A75">
            <v>131405</v>
          </cell>
          <cell r="B75">
            <v>0</v>
          </cell>
          <cell r="C75">
            <v>0</v>
          </cell>
        </row>
        <row r="76">
          <cell r="A76">
            <v>131410</v>
          </cell>
          <cell r="B76">
            <v>0</v>
          </cell>
          <cell r="C76">
            <v>0</v>
          </cell>
        </row>
        <row r="77">
          <cell r="A77">
            <v>131415</v>
          </cell>
          <cell r="B77">
            <v>0</v>
          </cell>
          <cell r="C77">
            <v>0</v>
          </cell>
        </row>
        <row r="78">
          <cell r="A78">
            <v>131430</v>
          </cell>
          <cell r="B78">
            <v>0</v>
          </cell>
          <cell r="C78">
            <v>0</v>
          </cell>
        </row>
        <row r="79">
          <cell r="A79">
            <v>131433</v>
          </cell>
          <cell r="B79">
            <v>0</v>
          </cell>
          <cell r="C79">
            <v>0</v>
          </cell>
        </row>
        <row r="80">
          <cell r="A80">
            <v>131460</v>
          </cell>
          <cell r="B80">
            <v>0</v>
          </cell>
          <cell r="C80">
            <v>0</v>
          </cell>
        </row>
        <row r="81">
          <cell r="A81">
            <v>131465</v>
          </cell>
          <cell r="B81">
            <v>0</v>
          </cell>
          <cell r="C81">
            <v>0</v>
          </cell>
        </row>
        <row r="82">
          <cell r="A82">
            <v>131490</v>
          </cell>
          <cell r="B82">
            <v>0</v>
          </cell>
          <cell r="C82">
            <v>0</v>
          </cell>
        </row>
        <row r="83">
          <cell r="A83">
            <v>131495</v>
          </cell>
          <cell r="B83">
            <v>0</v>
          </cell>
          <cell r="C83">
            <v>0</v>
          </cell>
        </row>
        <row r="84">
          <cell r="A84">
            <v>131600</v>
          </cell>
          <cell r="B84">
            <v>200500201150.66</v>
          </cell>
          <cell r="C84">
            <v>191622964639.54001</v>
          </cell>
        </row>
        <row r="85">
          <cell r="A85">
            <v>131604</v>
          </cell>
          <cell r="B85">
            <v>200500201150.66</v>
          </cell>
          <cell r="C85">
            <v>191622964639.54001</v>
          </cell>
        </row>
        <row r="86">
          <cell r="A86">
            <v>131700</v>
          </cell>
          <cell r="B86">
            <v>0</v>
          </cell>
          <cell r="C86">
            <v>0</v>
          </cell>
        </row>
        <row r="87">
          <cell r="A87">
            <v>131800</v>
          </cell>
          <cell r="B87">
            <v>0</v>
          </cell>
          <cell r="C87">
            <v>0</v>
          </cell>
        </row>
        <row r="88">
          <cell r="A88">
            <v>131895</v>
          </cell>
          <cell r="B88">
            <v>0</v>
          </cell>
          <cell r="C88">
            <v>0</v>
          </cell>
        </row>
        <row r="89">
          <cell r="A89">
            <v>131900</v>
          </cell>
          <cell r="B89">
            <v>0</v>
          </cell>
          <cell r="C89">
            <v>0</v>
          </cell>
        </row>
        <row r="90">
          <cell r="A90">
            <v>131930</v>
          </cell>
          <cell r="B90">
            <v>0</v>
          </cell>
          <cell r="C90">
            <v>0</v>
          </cell>
        </row>
        <row r="91">
          <cell r="A91">
            <v>131940</v>
          </cell>
          <cell r="B91">
            <v>0</v>
          </cell>
          <cell r="C91">
            <v>0</v>
          </cell>
        </row>
        <row r="92">
          <cell r="A92">
            <v>132600</v>
          </cell>
          <cell r="B92">
            <v>0</v>
          </cell>
          <cell r="C92">
            <v>0</v>
          </cell>
        </row>
        <row r="93">
          <cell r="A93">
            <v>132603</v>
          </cell>
          <cell r="B93">
            <v>0</v>
          </cell>
          <cell r="C93">
            <v>0</v>
          </cell>
        </row>
        <row r="94">
          <cell r="A94">
            <v>132609</v>
          </cell>
          <cell r="B94">
            <v>0</v>
          </cell>
          <cell r="C94">
            <v>0</v>
          </cell>
        </row>
        <row r="95">
          <cell r="A95">
            <v>132610</v>
          </cell>
          <cell r="B95">
            <v>0</v>
          </cell>
          <cell r="C95">
            <v>0</v>
          </cell>
        </row>
        <row r="96">
          <cell r="A96">
            <v>132800</v>
          </cell>
          <cell r="B96">
            <v>0</v>
          </cell>
          <cell r="C96">
            <v>0</v>
          </cell>
        </row>
        <row r="97">
          <cell r="A97">
            <v>132809</v>
          </cell>
          <cell r="B97">
            <v>0</v>
          </cell>
          <cell r="C97">
            <v>0</v>
          </cell>
        </row>
        <row r="98">
          <cell r="A98">
            <v>132810</v>
          </cell>
          <cell r="B98">
            <v>0</v>
          </cell>
          <cell r="C98">
            <v>0</v>
          </cell>
        </row>
        <row r="99">
          <cell r="A99">
            <v>133100</v>
          </cell>
          <cell r="B99">
            <v>80724500000</v>
          </cell>
          <cell r="C99">
            <v>0</v>
          </cell>
        </row>
        <row r="100">
          <cell r="A100">
            <v>133101</v>
          </cell>
          <cell r="B100">
            <v>80724500000</v>
          </cell>
          <cell r="C100">
            <v>0</v>
          </cell>
        </row>
        <row r="101">
          <cell r="A101">
            <v>133104</v>
          </cell>
          <cell r="B101">
            <v>0</v>
          </cell>
          <cell r="C101">
            <v>0</v>
          </cell>
        </row>
        <row r="102">
          <cell r="A102">
            <v>133300</v>
          </cell>
          <cell r="B102">
            <v>0</v>
          </cell>
          <cell r="C102">
            <v>0</v>
          </cell>
        </row>
        <row r="103">
          <cell r="A103">
            <v>133301</v>
          </cell>
          <cell r="B103">
            <v>0</v>
          </cell>
          <cell r="C103">
            <v>0</v>
          </cell>
        </row>
        <row r="104">
          <cell r="A104">
            <v>133304</v>
          </cell>
          <cell r="B104">
            <v>0</v>
          </cell>
          <cell r="C104">
            <v>0</v>
          </cell>
        </row>
        <row r="105">
          <cell r="A105">
            <v>133500</v>
          </cell>
          <cell r="B105">
            <v>0</v>
          </cell>
          <cell r="C105">
            <v>0</v>
          </cell>
        </row>
        <row r="106">
          <cell r="A106">
            <v>133501</v>
          </cell>
          <cell r="B106">
            <v>0</v>
          </cell>
          <cell r="C106">
            <v>0</v>
          </cell>
        </row>
        <row r="107">
          <cell r="A107">
            <v>134000</v>
          </cell>
          <cell r="B107">
            <v>0</v>
          </cell>
          <cell r="C107">
            <v>0</v>
          </cell>
        </row>
        <row r="108">
          <cell r="A108">
            <v>134001</v>
          </cell>
          <cell r="B108">
            <v>0</v>
          </cell>
          <cell r="C108">
            <v>0</v>
          </cell>
        </row>
        <row r="109">
          <cell r="A109">
            <v>134600</v>
          </cell>
          <cell r="B109">
            <v>63405590000</v>
          </cell>
          <cell r="C109">
            <v>52868945000</v>
          </cell>
        </row>
        <row r="110">
          <cell r="A110">
            <v>134601</v>
          </cell>
          <cell r="B110">
            <v>63405590000</v>
          </cell>
          <cell r="C110">
            <v>52868945000</v>
          </cell>
        </row>
        <row r="111">
          <cell r="A111">
            <v>138700</v>
          </cell>
          <cell r="B111">
            <v>1971218387.26</v>
          </cell>
          <cell r="C111">
            <v>1814854152.3499999</v>
          </cell>
        </row>
        <row r="112">
          <cell r="A112">
            <v>138795</v>
          </cell>
          <cell r="B112">
            <v>1971218387.26</v>
          </cell>
          <cell r="C112">
            <v>1814854152.3499999</v>
          </cell>
        </row>
        <row r="113">
          <cell r="A113">
            <v>138800</v>
          </cell>
          <cell r="B113">
            <v>0</v>
          </cell>
          <cell r="C113">
            <v>0</v>
          </cell>
        </row>
        <row r="114">
          <cell r="A114">
            <v>138855</v>
          </cell>
          <cell r="B114">
            <v>0</v>
          </cell>
          <cell r="C114">
            <v>0</v>
          </cell>
        </row>
        <row r="115">
          <cell r="A115">
            <v>139100</v>
          </cell>
          <cell r="B115">
            <v>12596726184.99</v>
          </cell>
          <cell r="C115">
            <v>12596726184.99</v>
          </cell>
        </row>
        <row r="116">
          <cell r="A116">
            <v>139140</v>
          </cell>
          <cell r="B116">
            <v>0</v>
          </cell>
          <cell r="C116">
            <v>0</v>
          </cell>
        </row>
        <row r="117">
          <cell r="A117">
            <v>139145</v>
          </cell>
          <cell r="B117">
            <v>0</v>
          </cell>
          <cell r="C117">
            <v>0</v>
          </cell>
        </row>
        <row r="118">
          <cell r="A118">
            <v>139150</v>
          </cell>
          <cell r="B118">
            <v>12596726184.99</v>
          </cell>
          <cell r="C118">
            <v>12596726184.99</v>
          </cell>
        </row>
        <row r="119">
          <cell r="A119">
            <v>139155</v>
          </cell>
          <cell r="B119">
            <v>0</v>
          </cell>
          <cell r="C119">
            <v>0</v>
          </cell>
        </row>
        <row r="120">
          <cell r="A120">
            <v>139195</v>
          </cell>
          <cell r="B120">
            <v>0</v>
          </cell>
          <cell r="C120">
            <v>0</v>
          </cell>
        </row>
        <row r="121">
          <cell r="A121">
            <v>139600</v>
          </cell>
          <cell r="B121">
            <v>0</v>
          </cell>
          <cell r="C121">
            <v>0</v>
          </cell>
        </row>
        <row r="122">
          <cell r="A122">
            <v>139615</v>
          </cell>
          <cell r="B122">
            <v>0</v>
          </cell>
          <cell r="C122">
            <v>0</v>
          </cell>
        </row>
        <row r="123">
          <cell r="A123">
            <v>139621</v>
          </cell>
          <cell r="B123">
            <v>0</v>
          </cell>
          <cell r="C123">
            <v>0</v>
          </cell>
        </row>
        <row r="124">
          <cell r="A124">
            <v>139695</v>
          </cell>
          <cell r="B124">
            <v>0</v>
          </cell>
          <cell r="C124">
            <v>0</v>
          </cell>
        </row>
        <row r="125">
          <cell r="A125">
            <v>139700</v>
          </cell>
          <cell r="B125">
            <v>0</v>
          </cell>
          <cell r="C125">
            <v>0</v>
          </cell>
        </row>
        <row r="126">
          <cell r="A126">
            <v>139800</v>
          </cell>
          <cell r="B126">
            <v>0</v>
          </cell>
          <cell r="C126">
            <v>0</v>
          </cell>
        </row>
        <row r="127">
          <cell r="A127">
            <v>139810</v>
          </cell>
          <cell r="B127">
            <v>0</v>
          </cell>
          <cell r="C127">
            <v>0</v>
          </cell>
        </row>
        <row r="128">
          <cell r="A128">
            <v>139815</v>
          </cell>
          <cell r="B128">
            <v>0</v>
          </cell>
          <cell r="C128">
            <v>0</v>
          </cell>
        </row>
        <row r="129">
          <cell r="A129">
            <v>139821</v>
          </cell>
          <cell r="B129">
            <v>0</v>
          </cell>
          <cell r="C129">
            <v>0</v>
          </cell>
        </row>
        <row r="130">
          <cell r="A130">
            <v>139826</v>
          </cell>
          <cell r="B130">
            <v>0</v>
          </cell>
          <cell r="C130">
            <v>0</v>
          </cell>
        </row>
        <row r="131">
          <cell r="A131">
            <v>139895</v>
          </cell>
          <cell r="B131">
            <v>0</v>
          </cell>
          <cell r="C131">
            <v>0</v>
          </cell>
        </row>
        <row r="132">
          <cell r="A132">
            <v>140000</v>
          </cell>
          <cell r="B132">
            <v>5346611934305.4199</v>
          </cell>
          <cell r="C132">
            <v>5002532924089.0498</v>
          </cell>
        </row>
        <row r="133">
          <cell r="A133">
            <v>140100</v>
          </cell>
          <cell r="B133">
            <v>0</v>
          </cell>
          <cell r="C133">
            <v>0</v>
          </cell>
        </row>
        <row r="134">
          <cell r="A134">
            <v>140105</v>
          </cell>
          <cell r="B134">
            <v>0</v>
          </cell>
          <cell r="C134">
            <v>0</v>
          </cell>
        </row>
        <row r="135">
          <cell r="A135">
            <v>140113</v>
          </cell>
          <cell r="B135">
            <v>0</v>
          </cell>
          <cell r="C135">
            <v>0</v>
          </cell>
        </row>
        <row r="136">
          <cell r="A136">
            <v>140115</v>
          </cell>
          <cell r="B136">
            <v>0</v>
          </cell>
          <cell r="C136">
            <v>0</v>
          </cell>
        </row>
        <row r="137">
          <cell r="A137">
            <v>140125</v>
          </cell>
          <cell r="B137">
            <v>0</v>
          </cell>
          <cell r="C137">
            <v>0</v>
          </cell>
        </row>
        <row r="138">
          <cell r="A138">
            <v>140130</v>
          </cell>
          <cell r="B138">
            <v>0</v>
          </cell>
          <cell r="C138">
            <v>0</v>
          </cell>
        </row>
        <row r="139">
          <cell r="A139">
            <v>140140</v>
          </cell>
          <cell r="B139">
            <v>0</v>
          </cell>
          <cell r="C139">
            <v>0</v>
          </cell>
        </row>
        <row r="140">
          <cell r="A140">
            <v>140143</v>
          </cell>
          <cell r="B140">
            <v>0</v>
          </cell>
          <cell r="C140">
            <v>0</v>
          </cell>
        </row>
        <row r="141">
          <cell r="A141">
            <v>140145</v>
          </cell>
          <cell r="B141">
            <v>0</v>
          </cell>
          <cell r="C141">
            <v>0</v>
          </cell>
        </row>
        <row r="142">
          <cell r="A142">
            <v>140165</v>
          </cell>
          <cell r="B142">
            <v>0</v>
          </cell>
          <cell r="C142">
            <v>0</v>
          </cell>
        </row>
        <row r="143">
          <cell r="A143">
            <v>140180</v>
          </cell>
          <cell r="B143">
            <v>0</v>
          </cell>
          <cell r="C143">
            <v>0</v>
          </cell>
        </row>
        <row r="144">
          <cell r="A144">
            <v>140200</v>
          </cell>
          <cell r="B144">
            <v>0</v>
          </cell>
          <cell r="C144">
            <v>0</v>
          </cell>
        </row>
        <row r="145">
          <cell r="A145">
            <v>140205</v>
          </cell>
          <cell r="B145">
            <v>0</v>
          </cell>
          <cell r="C145">
            <v>0</v>
          </cell>
        </row>
        <row r="146">
          <cell r="A146">
            <v>140215</v>
          </cell>
          <cell r="B146">
            <v>0</v>
          </cell>
          <cell r="C146">
            <v>0</v>
          </cell>
        </row>
        <row r="147">
          <cell r="A147">
            <v>140225</v>
          </cell>
          <cell r="B147">
            <v>0</v>
          </cell>
          <cell r="C147">
            <v>0</v>
          </cell>
        </row>
        <row r="148">
          <cell r="A148">
            <v>140230</v>
          </cell>
          <cell r="B148">
            <v>0</v>
          </cell>
          <cell r="C148">
            <v>0</v>
          </cell>
        </row>
        <row r="149">
          <cell r="A149">
            <v>140240</v>
          </cell>
          <cell r="B149">
            <v>0</v>
          </cell>
          <cell r="C149">
            <v>0</v>
          </cell>
        </row>
        <row r="150">
          <cell r="A150">
            <v>140245</v>
          </cell>
          <cell r="B150">
            <v>0</v>
          </cell>
          <cell r="C150">
            <v>0</v>
          </cell>
        </row>
        <row r="151">
          <cell r="A151">
            <v>140265</v>
          </cell>
          <cell r="B151">
            <v>0</v>
          </cell>
          <cell r="C151">
            <v>0</v>
          </cell>
        </row>
        <row r="152">
          <cell r="A152">
            <v>140280</v>
          </cell>
          <cell r="B152">
            <v>0</v>
          </cell>
          <cell r="C152">
            <v>0</v>
          </cell>
        </row>
        <row r="153">
          <cell r="A153">
            <v>140400</v>
          </cell>
          <cell r="B153">
            <v>4637195658.6400003</v>
          </cell>
          <cell r="C153">
            <v>2509204625.6599998</v>
          </cell>
        </row>
        <row r="154">
          <cell r="A154">
            <v>140405</v>
          </cell>
          <cell r="B154">
            <v>4571534654.9499998</v>
          </cell>
          <cell r="C154">
            <v>2505698090.8400002</v>
          </cell>
        </row>
        <row r="155">
          <cell r="A155">
            <v>140410</v>
          </cell>
          <cell r="B155">
            <v>0</v>
          </cell>
          <cell r="C155">
            <v>303094.12</v>
          </cell>
        </row>
        <row r="156">
          <cell r="A156">
            <v>140415</v>
          </cell>
          <cell r="B156">
            <v>65661003.689999998</v>
          </cell>
          <cell r="C156">
            <v>0</v>
          </cell>
        </row>
        <row r="157">
          <cell r="A157">
            <v>140425</v>
          </cell>
          <cell r="B157">
            <v>0</v>
          </cell>
          <cell r="C157">
            <v>3203440.7</v>
          </cell>
        </row>
        <row r="158">
          <cell r="A158">
            <v>140600</v>
          </cell>
          <cell r="B158">
            <v>0</v>
          </cell>
          <cell r="C158">
            <v>0</v>
          </cell>
        </row>
        <row r="159">
          <cell r="A159">
            <v>140605</v>
          </cell>
          <cell r="B159">
            <v>0</v>
          </cell>
          <cell r="C159">
            <v>0</v>
          </cell>
        </row>
        <row r="160">
          <cell r="A160">
            <v>140615</v>
          </cell>
          <cell r="B160">
            <v>0</v>
          </cell>
          <cell r="C160">
            <v>0</v>
          </cell>
        </row>
        <row r="161">
          <cell r="A161">
            <v>140625</v>
          </cell>
          <cell r="B161">
            <v>0</v>
          </cell>
          <cell r="C161">
            <v>0</v>
          </cell>
        </row>
        <row r="162">
          <cell r="A162">
            <v>140630</v>
          </cell>
          <cell r="B162">
            <v>0</v>
          </cell>
          <cell r="C162">
            <v>0</v>
          </cell>
        </row>
        <row r="163">
          <cell r="A163">
            <v>140640</v>
          </cell>
          <cell r="B163">
            <v>0</v>
          </cell>
          <cell r="C163">
            <v>0</v>
          </cell>
        </row>
        <row r="164">
          <cell r="A164">
            <v>140645</v>
          </cell>
          <cell r="B164">
            <v>0</v>
          </cell>
          <cell r="C164">
            <v>0</v>
          </cell>
        </row>
        <row r="165">
          <cell r="A165">
            <v>140665</v>
          </cell>
          <cell r="B165">
            <v>0</v>
          </cell>
          <cell r="C165">
            <v>0</v>
          </cell>
        </row>
        <row r="166">
          <cell r="A166">
            <v>140680</v>
          </cell>
          <cell r="B166">
            <v>0</v>
          </cell>
          <cell r="C166">
            <v>0</v>
          </cell>
        </row>
        <row r="167">
          <cell r="A167">
            <v>140800</v>
          </cell>
          <cell r="B167">
            <v>0</v>
          </cell>
          <cell r="C167">
            <v>0</v>
          </cell>
        </row>
        <row r="168">
          <cell r="A168">
            <v>140845</v>
          </cell>
          <cell r="B168">
            <v>0</v>
          </cell>
          <cell r="C168">
            <v>0</v>
          </cell>
        </row>
        <row r="169">
          <cell r="A169">
            <v>141100</v>
          </cell>
          <cell r="B169">
            <v>196565402.69</v>
          </cell>
          <cell r="C169">
            <v>106120788.92</v>
          </cell>
        </row>
        <row r="170">
          <cell r="A170">
            <v>141115</v>
          </cell>
          <cell r="B170">
            <v>196565402.69</v>
          </cell>
          <cell r="C170">
            <v>106120788.92</v>
          </cell>
        </row>
        <row r="171">
          <cell r="A171">
            <v>141300</v>
          </cell>
          <cell r="B171">
            <v>0</v>
          </cell>
          <cell r="C171">
            <v>0</v>
          </cell>
        </row>
        <row r="172">
          <cell r="A172">
            <v>141315</v>
          </cell>
          <cell r="B172">
            <v>0</v>
          </cell>
          <cell r="C172">
            <v>0</v>
          </cell>
        </row>
        <row r="173">
          <cell r="A173">
            <v>141325</v>
          </cell>
          <cell r="B173">
            <v>0</v>
          </cell>
          <cell r="C173">
            <v>0</v>
          </cell>
        </row>
        <row r="174">
          <cell r="A174">
            <v>141330</v>
          </cell>
          <cell r="B174">
            <v>0</v>
          </cell>
          <cell r="C174">
            <v>0</v>
          </cell>
        </row>
        <row r="175">
          <cell r="A175">
            <v>141340</v>
          </cell>
          <cell r="B175">
            <v>0</v>
          </cell>
          <cell r="C175">
            <v>0</v>
          </cell>
        </row>
        <row r="176">
          <cell r="A176">
            <v>141345</v>
          </cell>
          <cell r="B176">
            <v>0</v>
          </cell>
          <cell r="C176">
            <v>0</v>
          </cell>
        </row>
        <row r="177">
          <cell r="A177">
            <v>141365</v>
          </cell>
          <cell r="B177">
            <v>0</v>
          </cell>
          <cell r="C177">
            <v>0</v>
          </cell>
        </row>
        <row r="178">
          <cell r="A178">
            <v>141380</v>
          </cell>
          <cell r="B178">
            <v>0</v>
          </cell>
          <cell r="C178">
            <v>0</v>
          </cell>
        </row>
        <row r="179">
          <cell r="A179">
            <v>141400</v>
          </cell>
          <cell r="B179">
            <v>0</v>
          </cell>
          <cell r="C179">
            <v>0</v>
          </cell>
        </row>
        <row r="180">
          <cell r="A180">
            <v>141415</v>
          </cell>
          <cell r="B180">
            <v>0</v>
          </cell>
          <cell r="C180">
            <v>0</v>
          </cell>
        </row>
        <row r="181">
          <cell r="A181">
            <v>141430</v>
          </cell>
          <cell r="B181">
            <v>0</v>
          </cell>
          <cell r="C181">
            <v>0</v>
          </cell>
        </row>
        <row r="182">
          <cell r="A182">
            <v>141445</v>
          </cell>
          <cell r="B182">
            <v>0</v>
          </cell>
          <cell r="C182">
            <v>0</v>
          </cell>
        </row>
        <row r="183">
          <cell r="A183">
            <v>141465</v>
          </cell>
          <cell r="B183">
            <v>0</v>
          </cell>
          <cell r="C183">
            <v>0</v>
          </cell>
        </row>
        <row r="184">
          <cell r="A184">
            <v>141480</v>
          </cell>
          <cell r="B184">
            <v>0</v>
          </cell>
          <cell r="C184">
            <v>0</v>
          </cell>
        </row>
        <row r="185">
          <cell r="A185">
            <v>141700</v>
          </cell>
          <cell r="B185">
            <v>0</v>
          </cell>
          <cell r="C185">
            <v>0</v>
          </cell>
        </row>
        <row r="186">
          <cell r="A186">
            <v>141705</v>
          </cell>
          <cell r="B186">
            <v>0</v>
          </cell>
          <cell r="C186">
            <v>0</v>
          </cell>
        </row>
        <row r="187">
          <cell r="A187">
            <v>141715</v>
          </cell>
          <cell r="B187">
            <v>0</v>
          </cell>
          <cell r="C187">
            <v>0</v>
          </cell>
        </row>
        <row r="188">
          <cell r="A188">
            <v>141725</v>
          </cell>
          <cell r="B188">
            <v>0</v>
          </cell>
          <cell r="C188">
            <v>0</v>
          </cell>
        </row>
        <row r="189">
          <cell r="A189">
            <v>141730</v>
          </cell>
          <cell r="B189">
            <v>0</v>
          </cell>
          <cell r="C189">
            <v>0</v>
          </cell>
        </row>
        <row r="190">
          <cell r="A190">
            <v>141745</v>
          </cell>
          <cell r="B190">
            <v>0</v>
          </cell>
          <cell r="C190">
            <v>0</v>
          </cell>
        </row>
        <row r="191">
          <cell r="A191">
            <v>141765</v>
          </cell>
          <cell r="B191">
            <v>0</v>
          </cell>
          <cell r="C191">
            <v>0</v>
          </cell>
        </row>
        <row r="192">
          <cell r="A192">
            <v>141780</v>
          </cell>
          <cell r="B192">
            <v>0</v>
          </cell>
          <cell r="C192">
            <v>0</v>
          </cell>
        </row>
        <row r="193">
          <cell r="A193">
            <v>142100</v>
          </cell>
          <cell r="B193">
            <v>0</v>
          </cell>
          <cell r="C193">
            <v>0</v>
          </cell>
        </row>
        <row r="194">
          <cell r="A194">
            <v>142105</v>
          </cell>
          <cell r="B194">
            <v>0</v>
          </cell>
          <cell r="C194">
            <v>0</v>
          </cell>
        </row>
        <row r="195">
          <cell r="A195">
            <v>142115</v>
          </cell>
          <cell r="B195">
            <v>0</v>
          </cell>
          <cell r="C195">
            <v>0</v>
          </cell>
        </row>
        <row r="196">
          <cell r="A196">
            <v>142125</v>
          </cell>
          <cell r="B196">
            <v>0</v>
          </cell>
          <cell r="C196">
            <v>0</v>
          </cell>
        </row>
        <row r="197">
          <cell r="A197">
            <v>142130</v>
          </cell>
          <cell r="B197">
            <v>0</v>
          </cell>
          <cell r="C197">
            <v>0</v>
          </cell>
        </row>
        <row r="198">
          <cell r="A198">
            <v>142140</v>
          </cell>
          <cell r="B198">
            <v>0</v>
          </cell>
          <cell r="C198">
            <v>0</v>
          </cell>
        </row>
        <row r="199">
          <cell r="A199">
            <v>142143</v>
          </cell>
          <cell r="B199">
            <v>0</v>
          </cell>
          <cell r="C199">
            <v>0</v>
          </cell>
        </row>
        <row r="200">
          <cell r="A200">
            <v>142145</v>
          </cell>
          <cell r="B200">
            <v>0</v>
          </cell>
          <cell r="C200">
            <v>0</v>
          </cell>
        </row>
        <row r="201">
          <cell r="A201">
            <v>142155</v>
          </cell>
          <cell r="B201">
            <v>0</v>
          </cell>
          <cell r="C201">
            <v>0</v>
          </cell>
        </row>
        <row r="202">
          <cell r="A202">
            <v>142165</v>
          </cell>
          <cell r="B202">
            <v>0</v>
          </cell>
          <cell r="C202">
            <v>0</v>
          </cell>
        </row>
        <row r="203">
          <cell r="A203">
            <v>142180</v>
          </cell>
          <cell r="B203">
            <v>0</v>
          </cell>
          <cell r="C203">
            <v>0</v>
          </cell>
        </row>
        <row r="204">
          <cell r="A204">
            <v>142200</v>
          </cell>
          <cell r="B204">
            <v>0</v>
          </cell>
          <cell r="C204">
            <v>0</v>
          </cell>
        </row>
        <row r="205">
          <cell r="A205">
            <v>142205</v>
          </cell>
          <cell r="B205">
            <v>0</v>
          </cell>
          <cell r="C205">
            <v>0</v>
          </cell>
        </row>
        <row r="206">
          <cell r="A206">
            <v>142215</v>
          </cell>
          <cell r="B206">
            <v>0</v>
          </cell>
          <cell r="C206">
            <v>0</v>
          </cell>
        </row>
        <row r="207">
          <cell r="A207">
            <v>142230</v>
          </cell>
          <cell r="B207">
            <v>0</v>
          </cell>
          <cell r="C207">
            <v>0</v>
          </cell>
        </row>
        <row r="208">
          <cell r="A208">
            <v>142245</v>
          </cell>
          <cell r="B208">
            <v>0</v>
          </cell>
          <cell r="C208">
            <v>0</v>
          </cell>
        </row>
        <row r="209">
          <cell r="A209">
            <v>142265</v>
          </cell>
          <cell r="B209">
            <v>0</v>
          </cell>
          <cell r="C209">
            <v>0</v>
          </cell>
        </row>
        <row r="210">
          <cell r="A210">
            <v>142280</v>
          </cell>
          <cell r="B210">
            <v>0</v>
          </cell>
          <cell r="C210">
            <v>0</v>
          </cell>
        </row>
        <row r="211">
          <cell r="A211">
            <v>142400</v>
          </cell>
          <cell r="B211">
            <v>0</v>
          </cell>
          <cell r="C211">
            <v>0</v>
          </cell>
        </row>
        <row r="212">
          <cell r="A212">
            <v>142405</v>
          </cell>
          <cell r="B212">
            <v>0</v>
          </cell>
          <cell r="C212">
            <v>0</v>
          </cell>
        </row>
        <row r="213">
          <cell r="A213">
            <v>142415</v>
          </cell>
          <cell r="B213">
            <v>0</v>
          </cell>
          <cell r="C213">
            <v>0</v>
          </cell>
        </row>
        <row r="214">
          <cell r="A214">
            <v>142425</v>
          </cell>
          <cell r="B214">
            <v>0</v>
          </cell>
          <cell r="C214">
            <v>0</v>
          </cell>
        </row>
        <row r="215">
          <cell r="A215">
            <v>142430</v>
          </cell>
          <cell r="B215">
            <v>0</v>
          </cell>
          <cell r="C215">
            <v>0</v>
          </cell>
        </row>
        <row r="216">
          <cell r="A216">
            <v>142440</v>
          </cell>
          <cell r="B216">
            <v>0</v>
          </cell>
          <cell r="C216">
            <v>0</v>
          </cell>
        </row>
        <row r="217">
          <cell r="A217">
            <v>142445</v>
          </cell>
          <cell r="B217">
            <v>0</v>
          </cell>
          <cell r="C217">
            <v>0</v>
          </cell>
        </row>
        <row r="218">
          <cell r="A218">
            <v>142480</v>
          </cell>
          <cell r="B218">
            <v>0</v>
          </cell>
          <cell r="C218">
            <v>0</v>
          </cell>
        </row>
        <row r="219">
          <cell r="A219">
            <v>142700</v>
          </cell>
          <cell r="B219">
            <v>0</v>
          </cell>
          <cell r="C219">
            <v>0</v>
          </cell>
        </row>
        <row r="220">
          <cell r="A220">
            <v>142705</v>
          </cell>
          <cell r="B220">
            <v>0</v>
          </cell>
          <cell r="C220">
            <v>0</v>
          </cell>
        </row>
        <row r="221">
          <cell r="A221">
            <v>142715</v>
          </cell>
          <cell r="B221">
            <v>0</v>
          </cell>
          <cell r="C221">
            <v>0</v>
          </cell>
        </row>
        <row r="222">
          <cell r="A222">
            <v>142730</v>
          </cell>
          <cell r="B222">
            <v>0</v>
          </cell>
          <cell r="C222">
            <v>0</v>
          </cell>
        </row>
        <row r="223">
          <cell r="A223">
            <v>142745</v>
          </cell>
          <cell r="B223">
            <v>0</v>
          </cell>
          <cell r="C223">
            <v>0</v>
          </cell>
        </row>
        <row r="224">
          <cell r="A224">
            <v>142755</v>
          </cell>
          <cell r="B224">
            <v>0</v>
          </cell>
          <cell r="C224">
            <v>0</v>
          </cell>
        </row>
        <row r="225">
          <cell r="A225">
            <v>142780</v>
          </cell>
          <cell r="B225">
            <v>0</v>
          </cell>
          <cell r="C225">
            <v>0</v>
          </cell>
        </row>
        <row r="226">
          <cell r="A226">
            <v>142800</v>
          </cell>
          <cell r="B226">
            <v>0</v>
          </cell>
          <cell r="C226">
            <v>0</v>
          </cell>
        </row>
        <row r="227">
          <cell r="A227">
            <v>142805</v>
          </cell>
          <cell r="B227">
            <v>0</v>
          </cell>
          <cell r="C227">
            <v>0</v>
          </cell>
        </row>
        <row r="228">
          <cell r="A228">
            <v>142815</v>
          </cell>
          <cell r="B228">
            <v>0</v>
          </cell>
          <cell r="C228">
            <v>0</v>
          </cell>
        </row>
        <row r="229">
          <cell r="A229">
            <v>142825</v>
          </cell>
          <cell r="B229">
            <v>0</v>
          </cell>
          <cell r="C229">
            <v>0</v>
          </cell>
        </row>
        <row r="230">
          <cell r="A230">
            <v>142830</v>
          </cell>
          <cell r="B230">
            <v>0</v>
          </cell>
          <cell r="C230">
            <v>0</v>
          </cell>
        </row>
        <row r="231">
          <cell r="A231">
            <v>142845</v>
          </cell>
          <cell r="B231">
            <v>0</v>
          </cell>
          <cell r="C231">
            <v>0</v>
          </cell>
        </row>
        <row r="232">
          <cell r="A232">
            <v>142872</v>
          </cell>
          <cell r="B232">
            <v>0</v>
          </cell>
          <cell r="C232">
            <v>0</v>
          </cell>
        </row>
        <row r="233">
          <cell r="A233">
            <v>142880</v>
          </cell>
          <cell r="B233">
            <v>0</v>
          </cell>
          <cell r="C233">
            <v>0</v>
          </cell>
        </row>
        <row r="234">
          <cell r="A234">
            <v>143600</v>
          </cell>
          <cell r="B234">
            <v>0</v>
          </cell>
          <cell r="C234">
            <v>0</v>
          </cell>
        </row>
        <row r="235">
          <cell r="A235">
            <v>143615</v>
          </cell>
          <cell r="B235">
            <v>0</v>
          </cell>
          <cell r="C235">
            <v>0</v>
          </cell>
        </row>
        <row r="236">
          <cell r="A236">
            <v>143700</v>
          </cell>
          <cell r="B236">
            <v>0</v>
          </cell>
          <cell r="C236">
            <v>0</v>
          </cell>
        </row>
        <row r="237">
          <cell r="A237">
            <v>143705</v>
          </cell>
          <cell r="B237">
            <v>0</v>
          </cell>
          <cell r="C237">
            <v>0</v>
          </cell>
        </row>
        <row r="238">
          <cell r="A238">
            <v>143715</v>
          </cell>
          <cell r="B238">
            <v>0</v>
          </cell>
          <cell r="C238">
            <v>0</v>
          </cell>
        </row>
        <row r="239">
          <cell r="A239">
            <v>143730</v>
          </cell>
          <cell r="B239">
            <v>0</v>
          </cell>
          <cell r="C239">
            <v>0</v>
          </cell>
        </row>
        <row r="240">
          <cell r="A240">
            <v>143740</v>
          </cell>
          <cell r="B240">
            <v>0</v>
          </cell>
          <cell r="C240">
            <v>0</v>
          </cell>
        </row>
        <row r="241">
          <cell r="A241">
            <v>143743</v>
          </cell>
          <cell r="B241">
            <v>0</v>
          </cell>
          <cell r="C241">
            <v>0</v>
          </cell>
        </row>
        <row r="242">
          <cell r="A242">
            <v>143765</v>
          </cell>
          <cell r="B242">
            <v>0</v>
          </cell>
          <cell r="C242">
            <v>0</v>
          </cell>
        </row>
        <row r="243">
          <cell r="A243">
            <v>143780</v>
          </cell>
          <cell r="B243">
            <v>0</v>
          </cell>
          <cell r="C243">
            <v>0</v>
          </cell>
        </row>
        <row r="244">
          <cell r="A244">
            <v>143800</v>
          </cell>
          <cell r="B244">
            <v>0</v>
          </cell>
          <cell r="C244">
            <v>0</v>
          </cell>
        </row>
        <row r="245">
          <cell r="A245">
            <v>143805</v>
          </cell>
          <cell r="B245">
            <v>0</v>
          </cell>
          <cell r="C245">
            <v>0</v>
          </cell>
        </row>
        <row r="246">
          <cell r="A246">
            <v>143815</v>
          </cell>
          <cell r="B246">
            <v>0</v>
          </cell>
          <cell r="C246">
            <v>0</v>
          </cell>
        </row>
        <row r="247">
          <cell r="A247">
            <v>143830</v>
          </cell>
          <cell r="B247">
            <v>0</v>
          </cell>
          <cell r="C247">
            <v>0</v>
          </cell>
        </row>
        <row r="248">
          <cell r="A248">
            <v>143880</v>
          </cell>
          <cell r="B248">
            <v>0</v>
          </cell>
          <cell r="C248">
            <v>0</v>
          </cell>
        </row>
        <row r="249">
          <cell r="A249">
            <v>143900</v>
          </cell>
          <cell r="B249">
            <v>0</v>
          </cell>
          <cell r="C249">
            <v>0</v>
          </cell>
        </row>
        <row r="250">
          <cell r="A250">
            <v>143905</v>
          </cell>
          <cell r="B250">
            <v>0</v>
          </cell>
          <cell r="C250">
            <v>0</v>
          </cell>
        </row>
        <row r="251">
          <cell r="A251">
            <v>143910</v>
          </cell>
          <cell r="B251">
            <v>0</v>
          </cell>
          <cell r="C251">
            <v>0</v>
          </cell>
        </row>
        <row r="252">
          <cell r="A252">
            <v>143915</v>
          </cell>
          <cell r="B252">
            <v>0</v>
          </cell>
          <cell r="C252">
            <v>0</v>
          </cell>
        </row>
        <row r="253">
          <cell r="A253">
            <v>143930</v>
          </cell>
          <cell r="B253">
            <v>0</v>
          </cell>
          <cell r="C253">
            <v>0</v>
          </cell>
        </row>
        <row r="254">
          <cell r="A254">
            <v>143980</v>
          </cell>
          <cell r="B254">
            <v>0</v>
          </cell>
          <cell r="C254">
            <v>0</v>
          </cell>
        </row>
        <row r="255">
          <cell r="A255">
            <v>144000</v>
          </cell>
          <cell r="B255">
            <v>0</v>
          </cell>
          <cell r="C255">
            <v>0</v>
          </cell>
        </row>
        <row r="256">
          <cell r="A256">
            <v>144015</v>
          </cell>
          <cell r="B256">
            <v>0</v>
          </cell>
          <cell r="C256">
            <v>0</v>
          </cell>
        </row>
        <row r="257">
          <cell r="A257">
            <v>144100</v>
          </cell>
          <cell r="B257">
            <v>424650201.67000002</v>
          </cell>
          <cell r="C257">
            <v>253556346.00999999</v>
          </cell>
        </row>
        <row r="258">
          <cell r="A258">
            <v>144115</v>
          </cell>
          <cell r="B258">
            <v>424650201.67000002</v>
          </cell>
          <cell r="C258">
            <v>253556346.00999999</v>
          </cell>
        </row>
        <row r="259">
          <cell r="A259">
            <v>144200</v>
          </cell>
          <cell r="B259">
            <v>0</v>
          </cell>
          <cell r="C259">
            <v>0</v>
          </cell>
        </row>
        <row r="260">
          <cell r="A260">
            <v>144215</v>
          </cell>
          <cell r="B260">
            <v>0</v>
          </cell>
          <cell r="C260">
            <v>0</v>
          </cell>
        </row>
        <row r="261">
          <cell r="A261">
            <v>144300</v>
          </cell>
          <cell r="B261">
            <v>0</v>
          </cell>
          <cell r="C261">
            <v>0</v>
          </cell>
        </row>
        <row r="262">
          <cell r="A262">
            <v>144305</v>
          </cell>
          <cell r="B262">
            <v>0</v>
          </cell>
          <cell r="C262">
            <v>0</v>
          </cell>
        </row>
        <row r="263">
          <cell r="A263">
            <v>144315</v>
          </cell>
          <cell r="B263">
            <v>0</v>
          </cell>
          <cell r="C263">
            <v>0</v>
          </cell>
        </row>
        <row r="264">
          <cell r="A264">
            <v>144400</v>
          </cell>
          <cell r="B264">
            <v>0</v>
          </cell>
          <cell r="C264">
            <v>0</v>
          </cell>
        </row>
        <row r="265">
          <cell r="A265">
            <v>144415</v>
          </cell>
          <cell r="B265">
            <v>0</v>
          </cell>
          <cell r="C265">
            <v>0</v>
          </cell>
        </row>
        <row r="266">
          <cell r="A266">
            <v>144700</v>
          </cell>
          <cell r="B266">
            <v>0</v>
          </cell>
          <cell r="C266">
            <v>0</v>
          </cell>
        </row>
        <row r="267">
          <cell r="A267">
            <v>144715</v>
          </cell>
          <cell r="B267">
            <v>0</v>
          </cell>
          <cell r="C267">
            <v>0</v>
          </cell>
        </row>
        <row r="268">
          <cell r="A268">
            <v>144800</v>
          </cell>
          <cell r="B268">
            <v>0</v>
          </cell>
          <cell r="C268">
            <v>0</v>
          </cell>
        </row>
        <row r="269">
          <cell r="A269">
            <v>144815</v>
          </cell>
          <cell r="B269">
            <v>0</v>
          </cell>
          <cell r="C269">
            <v>0</v>
          </cell>
        </row>
        <row r="270">
          <cell r="A270">
            <v>145000</v>
          </cell>
          <cell r="B270">
            <v>0</v>
          </cell>
          <cell r="C270">
            <v>0</v>
          </cell>
        </row>
        <row r="271">
          <cell r="A271">
            <v>145015</v>
          </cell>
          <cell r="B271">
            <v>0</v>
          </cell>
          <cell r="C271">
            <v>0</v>
          </cell>
        </row>
        <row r="272">
          <cell r="A272">
            <v>145100</v>
          </cell>
          <cell r="B272">
            <v>0</v>
          </cell>
          <cell r="C272">
            <v>0</v>
          </cell>
        </row>
        <row r="273">
          <cell r="A273">
            <v>145105</v>
          </cell>
          <cell r="B273">
            <v>0</v>
          </cell>
          <cell r="C273">
            <v>0</v>
          </cell>
        </row>
        <row r="274">
          <cell r="A274">
            <v>145115</v>
          </cell>
          <cell r="B274">
            <v>0</v>
          </cell>
          <cell r="C274">
            <v>0</v>
          </cell>
        </row>
        <row r="275">
          <cell r="A275">
            <v>145200</v>
          </cell>
          <cell r="B275">
            <v>0</v>
          </cell>
          <cell r="C275">
            <v>0</v>
          </cell>
        </row>
        <row r="276">
          <cell r="A276">
            <v>145205</v>
          </cell>
          <cell r="B276">
            <v>0</v>
          </cell>
          <cell r="C276">
            <v>0</v>
          </cell>
        </row>
        <row r="277">
          <cell r="A277">
            <v>145210</v>
          </cell>
          <cell r="B277">
            <v>0</v>
          </cell>
          <cell r="C277">
            <v>0</v>
          </cell>
        </row>
        <row r="278">
          <cell r="A278">
            <v>145215</v>
          </cell>
          <cell r="B278">
            <v>0</v>
          </cell>
          <cell r="C278">
            <v>0</v>
          </cell>
        </row>
        <row r="279">
          <cell r="A279">
            <v>145230</v>
          </cell>
          <cell r="B279">
            <v>0</v>
          </cell>
          <cell r="C279">
            <v>0</v>
          </cell>
        </row>
        <row r="280">
          <cell r="A280">
            <v>145240</v>
          </cell>
          <cell r="B280">
            <v>0</v>
          </cell>
          <cell r="C280">
            <v>0</v>
          </cell>
        </row>
        <row r="281">
          <cell r="A281">
            <v>145265</v>
          </cell>
          <cell r="B281">
            <v>0</v>
          </cell>
          <cell r="C281">
            <v>0</v>
          </cell>
        </row>
        <row r="282">
          <cell r="A282">
            <v>145280</v>
          </cell>
          <cell r="B282">
            <v>0</v>
          </cell>
          <cell r="C282">
            <v>0</v>
          </cell>
        </row>
        <row r="283">
          <cell r="A283">
            <v>145300</v>
          </cell>
          <cell r="B283">
            <v>0</v>
          </cell>
          <cell r="C283">
            <v>0</v>
          </cell>
        </row>
        <row r="284">
          <cell r="A284">
            <v>145305</v>
          </cell>
          <cell r="B284">
            <v>0</v>
          </cell>
          <cell r="C284">
            <v>0</v>
          </cell>
        </row>
        <row r="285">
          <cell r="A285">
            <v>145310</v>
          </cell>
          <cell r="B285">
            <v>0</v>
          </cell>
          <cell r="C285">
            <v>0</v>
          </cell>
        </row>
        <row r="286">
          <cell r="A286">
            <v>145315</v>
          </cell>
          <cell r="B286">
            <v>0</v>
          </cell>
          <cell r="C286">
            <v>0</v>
          </cell>
        </row>
        <row r="287">
          <cell r="A287">
            <v>145330</v>
          </cell>
          <cell r="B287">
            <v>0</v>
          </cell>
          <cell r="C287">
            <v>0</v>
          </cell>
        </row>
        <row r="288">
          <cell r="A288">
            <v>145340</v>
          </cell>
          <cell r="B288">
            <v>0</v>
          </cell>
          <cell r="C288">
            <v>0</v>
          </cell>
        </row>
        <row r="289">
          <cell r="A289">
            <v>145365</v>
          </cell>
          <cell r="B289">
            <v>0</v>
          </cell>
          <cell r="C289">
            <v>0</v>
          </cell>
        </row>
        <row r="290">
          <cell r="A290">
            <v>145380</v>
          </cell>
          <cell r="B290">
            <v>0</v>
          </cell>
          <cell r="C290">
            <v>0</v>
          </cell>
        </row>
        <row r="291">
          <cell r="A291">
            <v>145400</v>
          </cell>
          <cell r="B291">
            <v>0</v>
          </cell>
          <cell r="C291">
            <v>0</v>
          </cell>
        </row>
        <row r="292">
          <cell r="A292">
            <v>145405</v>
          </cell>
          <cell r="B292">
            <v>0</v>
          </cell>
          <cell r="C292">
            <v>0</v>
          </cell>
        </row>
        <row r="293">
          <cell r="A293">
            <v>145410</v>
          </cell>
          <cell r="B293">
            <v>0</v>
          </cell>
          <cell r="C293">
            <v>0</v>
          </cell>
        </row>
        <row r="294">
          <cell r="A294">
            <v>145415</v>
          </cell>
          <cell r="B294">
            <v>0</v>
          </cell>
          <cell r="C294">
            <v>0</v>
          </cell>
        </row>
        <row r="295">
          <cell r="A295">
            <v>145430</v>
          </cell>
          <cell r="B295">
            <v>0</v>
          </cell>
          <cell r="C295">
            <v>0</v>
          </cell>
        </row>
        <row r="296">
          <cell r="A296">
            <v>145440</v>
          </cell>
          <cell r="B296">
            <v>0</v>
          </cell>
          <cell r="C296">
            <v>0</v>
          </cell>
        </row>
        <row r="297">
          <cell r="A297">
            <v>145480</v>
          </cell>
          <cell r="B297">
            <v>0</v>
          </cell>
          <cell r="C297">
            <v>0</v>
          </cell>
        </row>
        <row r="298">
          <cell r="A298">
            <v>145800</v>
          </cell>
          <cell r="B298">
            <v>0</v>
          </cell>
          <cell r="C298">
            <v>0</v>
          </cell>
        </row>
        <row r="299">
          <cell r="A299">
            <v>145805</v>
          </cell>
          <cell r="B299">
            <v>0</v>
          </cell>
          <cell r="C299">
            <v>0</v>
          </cell>
        </row>
        <row r="300">
          <cell r="A300">
            <v>145810</v>
          </cell>
          <cell r="B300">
            <v>0</v>
          </cell>
          <cell r="C300">
            <v>0</v>
          </cell>
        </row>
        <row r="301">
          <cell r="A301">
            <v>145815</v>
          </cell>
          <cell r="B301">
            <v>0</v>
          </cell>
          <cell r="C301">
            <v>0</v>
          </cell>
        </row>
        <row r="302">
          <cell r="A302">
            <v>145840</v>
          </cell>
          <cell r="B302">
            <v>0</v>
          </cell>
          <cell r="C302">
            <v>0</v>
          </cell>
        </row>
        <row r="303">
          <cell r="A303">
            <v>145865</v>
          </cell>
          <cell r="B303">
            <v>0</v>
          </cell>
          <cell r="C303">
            <v>0</v>
          </cell>
        </row>
        <row r="304">
          <cell r="A304">
            <v>145900</v>
          </cell>
          <cell r="B304">
            <v>40610928740.089996</v>
          </cell>
          <cell r="C304">
            <v>27014249183.490002</v>
          </cell>
        </row>
        <row r="305">
          <cell r="A305">
            <v>145915</v>
          </cell>
          <cell r="B305">
            <v>0</v>
          </cell>
          <cell r="C305">
            <v>609388702.15999997</v>
          </cell>
        </row>
        <row r="306">
          <cell r="A306">
            <v>145930</v>
          </cell>
          <cell r="B306">
            <v>0</v>
          </cell>
          <cell r="C306">
            <v>0</v>
          </cell>
        </row>
        <row r="307">
          <cell r="A307">
            <v>145940</v>
          </cell>
          <cell r="B307">
            <v>40610928740.089996</v>
          </cell>
          <cell r="C307">
            <v>26404860481.330002</v>
          </cell>
        </row>
        <row r="308">
          <cell r="A308">
            <v>146000</v>
          </cell>
          <cell r="B308">
            <v>0</v>
          </cell>
          <cell r="C308">
            <v>0</v>
          </cell>
        </row>
        <row r="309">
          <cell r="A309">
            <v>146015</v>
          </cell>
          <cell r="B309">
            <v>0</v>
          </cell>
          <cell r="C309">
            <v>0</v>
          </cell>
        </row>
        <row r="310">
          <cell r="A310">
            <v>146030</v>
          </cell>
          <cell r="B310">
            <v>0</v>
          </cell>
          <cell r="C310">
            <v>0</v>
          </cell>
        </row>
        <row r="311">
          <cell r="A311">
            <v>146040</v>
          </cell>
          <cell r="B311">
            <v>0</v>
          </cell>
          <cell r="C311">
            <v>0</v>
          </cell>
        </row>
        <row r="312">
          <cell r="A312">
            <v>146100</v>
          </cell>
          <cell r="B312">
            <v>0</v>
          </cell>
          <cell r="C312">
            <v>0</v>
          </cell>
        </row>
        <row r="313">
          <cell r="A313">
            <v>146105</v>
          </cell>
          <cell r="B313">
            <v>0</v>
          </cell>
          <cell r="C313">
            <v>0</v>
          </cell>
        </row>
        <row r="314">
          <cell r="A314">
            <v>146110</v>
          </cell>
          <cell r="B314">
            <v>0</v>
          </cell>
          <cell r="C314">
            <v>0</v>
          </cell>
        </row>
        <row r="315">
          <cell r="A315">
            <v>146115</v>
          </cell>
          <cell r="B315">
            <v>0</v>
          </cell>
          <cell r="C315">
            <v>0</v>
          </cell>
        </row>
        <row r="316">
          <cell r="A316">
            <v>146140</v>
          </cell>
          <cell r="B316">
            <v>0</v>
          </cell>
          <cell r="C316">
            <v>0</v>
          </cell>
        </row>
        <row r="317">
          <cell r="A317">
            <v>146200</v>
          </cell>
          <cell r="B317">
            <v>0</v>
          </cell>
          <cell r="C317">
            <v>0</v>
          </cell>
        </row>
        <row r="318">
          <cell r="A318">
            <v>146215</v>
          </cell>
          <cell r="B318">
            <v>0</v>
          </cell>
          <cell r="C318">
            <v>0</v>
          </cell>
        </row>
        <row r="319">
          <cell r="A319">
            <v>146230</v>
          </cell>
          <cell r="B319">
            <v>0</v>
          </cell>
          <cell r="C319">
            <v>0</v>
          </cell>
        </row>
        <row r="320">
          <cell r="A320">
            <v>146240</v>
          </cell>
          <cell r="B320">
            <v>0</v>
          </cell>
          <cell r="C320">
            <v>0</v>
          </cell>
        </row>
        <row r="321">
          <cell r="A321">
            <v>146300</v>
          </cell>
          <cell r="B321">
            <v>0</v>
          </cell>
          <cell r="C321">
            <v>0</v>
          </cell>
        </row>
        <row r="322">
          <cell r="A322">
            <v>146315</v>
          </cell>
          <cell r="B322">
            <v>0</v>
          </cell>
          <cell r="C322">
            <v>0</v>
          </cell>
        </row>
        <row r="323">
          <cell r="A323">
            <v>146330</v>
          </cell>
          <cell r="B323">
            <v>0</v>
          </cell>
          <cell r="C323">
            <v>0</v>
          </cell>
        </row>
        <row r="324">
          <cell r="A324">
            <v>146400</v>
          </cell>
          <cell r="B324">
            <v>0</v>
          </cell>
          <cell r="C324">
            <v>0</v>
          </cell>
        </row>
        <row r="325">
          <cell r="A325">
            <v>146405</v>
          </cell>
          <cell r="B325">
            <v>0</v>
          </cell>
          <cell r="C325">
            <v>0</v>
          </cell>
        </row>
        <row r="326">
          <cell r="A326">
            <v>146408</v>
          </cell>
          <cell r="B326">
            <v>0</v>
          </cell>
          <cell r="C326">
            <v>0</v>
          </cell>
        </row>
        <row r="327">
          <cell r="A327">
            <v>146409</v>
          </cell>
          <cell r="B327">
            <v>0</v>
          </cell>
          <cell r="C327">
            <v>0</v>
          </cell>
        </row>
        <row r="328">
          <cell r="A328">
            <v>146412</v>
          </cell>
          <cell r="B328">
            <v>0</v>
          </cell>
          <cell r="C328">
            <v>0</v>
          </cell>
        </row>
        <row r="329">
          <cell r="A329">
            <v>146414</v>
          </cell>
          <cell r="B329">
            <v>0</v>
          </cell>
          <cell r="C329">
            <v>0</v>
          </cell>
        </row>
        <row r="330">
          <cell r="A330">
            <v>146418</v>
          </cell>
          <cell r="B330">
            <v>0</v>
          </cell>
          <cell r="C330">
            <v>0</v>
          </cell>
        </row>
        <row r="331">
          <cell r="A331">
            <v>146435</v>
          </cell>
          <cell r="B331">
            <v>0</v>
          </cell>
          <cell r="C331">
            <v>0</v>
          </cell>
        </row>
        <row r="332">
          <cell r="A332">
            <v>146440</v>
          </cell>
          <cell r="B332">
            <v>0</v>
          </cell>
          <cell r="C332">
            <v>0</v>
          </cell>
        </row>
        <row r="333">
          <cell r="A333">
            <v>146445</v>
          </cell>
          <cell r="B333">
            <v>0</v>
          </cell>
          <cell r="C333">
            <v>0</v>
          </cell>
        </row>
        <row r="334">
          <cell r="A334">
            <v>146450</v>
          </cell>
          <cell r="B334">
            <v>0</v>
          </cell>
          <cell r="C334">
            <v>0</v>
          </cell>
        </row>
        <row r="335">
          <cell r="A335">
            <v>146490</v>
          </cell>
          <cell r="B335">
            <v>0</v>
          </cell>
          <cell r="C335">
            <v>0</v>
          </cell>
        </row>
        <row r="336">
          <cell r="A336">
            <v>146500</v>
          </cell>
          <cell r="B336">
            <v>0</v>
          </cell>
          <cell r="C336">
            <v>0</v>
          </cell>
        </row>
        <row r="337">
          <cell r="A337">
            <v>146515</v>
          </cell>
          <cell r="B337">
            <v>0</v>
          </cell>
          <cell r="C337">
            <v>0</v>
          </cell>
        </row>
        <row r="338">
          <cell r="A338">
            <v>146530</v>
          </cell>
          <cell r="B338">
            <v>0</v>
          </cell>
          <cell r="C338">
            <v>0</v>
          </cell>
        </row>
        <row r="339">
          <cell r="A339">
            <v>146540</v>
          </cell>
          <cell r="B339">
            <v>0</v>
          </cell>
          <cell r="C339">
            <v>0</v>
          </cell>
        </row>
        <row r="340">
          <cell r="A340">
            <v>146600</v>
          </cell>
          <cell r="B340">
            <v>5468581493856.2402</v>
          </cell>
          <cell r="C340">
            <v>5181091051894.9697</v>
          </cell>
        </row>
        <row r="341">
          <cell r="A341">
            <v>146615</v>
          </cell>
          <cell r="B341">
            <v>5439468687247.7803</v>
          </cell>
          <cell r="C341">
            <v>5164928952176.7002</v>
          </cell>
        </row>
        <row r="342">
          <cell r="A342">
            <v>146630</v>
          </cell>
          <cell r="B342">
            <v>0</v>
          </cell>
          <cell r="C342">
            <v>0</v>
          </cell>
        </row>
        <row r="343">
          <cell r="A343">
            <v>146640</v>
          </cell>
          <cell r="B343">
            <v>29112806608.459999</v>
          </cell>
          <cell r="C343">
            <v>16162099718.27</v>
          </cell>
        </row>
        <row r="344">
          <cell r="A344">
            <v>146700</v>
          </cell>
          <cell r="B344">
            <v>21293305342.68</v>
          </cell>
          <cell r="C344">
            <v>945243</v>
          </cell>
        </row>
        <row r="345">
          <cell r="A345">
            <v>146715</v>
          </cell>
          <cell r="B345">
            <v>21293305342.68</v>
          </cell>
          <cell r="C345">
            <v>945243</v>
          </cell>
        </row>
        <row r="346">
          <cell r="A346">
            <v>146730</v>
          </cell>
          <cell r="B346">
            <v>0</v>
          </cell>
          <cell r="C346">
            <v>0</v>
          </cell>
        </row>
        <row r="347">
          <cell r="A347">
            <v>146800</v>
          </cell>
          <cell r="B347">
            <v>5994803647</v>
          </cell>
          <cell r="C347">
            <v>0</v>
          </cell>
        </row>
        <row r="348">
          <cell r="A348">
            <v>146815</v>
          </cell>
          <cell r="B348">
            <v>5994803647</v>
          </cell>
          <cell r="C348">
            <v>0</v>
          </cell>
        </row>
        <row r="349">
          <cell r="A349">
            <v>146830</v>
          </cell>
          <cell r="B349">
            <v>0</v>
          </cell>
          <cell r="C349">
            <v>0</v>
          </cell>
        </row>
        <row r="350">
          <cell r="A350">
            <v>146900</v>
          </cell>
          <cell r="B350">
            <v>14551771081</v>
          </cell>
          <cell r="C350">
            <v>0</v>
          </cell>
        </row>
        <row r="351">
          <cell r="A351">
            <v>146915</v>
          </cell>
          <cell r="B351">
            <v>14551771081</v>
          </cell>
          <cell r="C351">
            <v>0</v>
          </cell>
        </row>
        <row r="352">
          <cell r="A352">
            <v>146930</v>
          </cell>
          <cell r="B352">
            <v>0</v>
          </cell>
          <cell r="C352">
            <v>0</v>
          </cell>
        </row>
        <row r="353">
          <cell r="A353">
            <v>147000</v>
          </cell>
          <cell r="B353">
            <v>13096717638</v>
          </cell>
          <cell r="C353">
            <v>0</v>
          </cell>
        </row>
        <row r="354">
          <cell r="A354">
            <v>147015</v>
          </cell>
          <cell r="B354">
            <v>13096717638</v>
          </cell>
          <cell r="C354">
            <v>0</v>
          </cell>
        </row>
        <row r="355">
          <cell r="A355">
            <v>147030</v>
          </cell>
          <cell r="B355">
            <v>0</v>
          </cell>
          <cell r="C355">
            <v>0</v>
          </cell>
        </row>
        <row r="356">
          <cell r="A356">
            <v>147040</v>
          </cell>
          <cell r="B356">
            <v>0</v>
          </cell>
          <cell r="C356">
            <v>0</v>
          </cell>
        </row>
        <row r="357">
          <cell r="A357">
            <v>148700</v>
          </cell>
          <cell r="B357">
            <v>41921739173.730003</v>
          </cell>
          <cell r="C357">
            <v>0</v>
          </cell>
        </row>
        <row r="358">
          <cell r="A358">
            <v>148705</v>
          </cell>
          <cell r="B358">
            <v>8302577.1100000003</v>
          </cell>
          <cell r="C358">
            <v>0</v>
          </cell>
        </row>
        <row r="359">
          <cell r="A359">
            <v>148715</v>
          </cell>
          <cell r="B359">
            <v>-41913436596.620003</v>
          </cell>
          <cell r="C359">
            <v>0</v>
          </cell>
        </row>
        <row r="360">
          <cell r="A360">
            <v>148800</v>
          </cell>
          <cell r="B360">
            <v>0</v>
          </cell>
          <cell r="C360">
            <v>0</v>
          </cell>
        </row>
        <row r="361">
          <cell r="A361">
            <v>148804</v>
          </cell>
          <cell r="B361">
            <v>0</v>
          </cell>
          <cell r="C361">
            <v>0</v>
          </cell>
        </row>
        <row r="362">
          <cell r="A362">
            <v>148806</v>
          </cell>
          <cell r="B362">
            <v>0</v>
          </cell>
          <cell r="C362">
            <v>0</v>
          </cell>
        </row>
        <row r="363">
          <cell r="A363">
            <v>148807</v>
          </cell>
          <cell r="B363">
            <v>0</v>
          </cell>
          <cell r="C363">
            <v>0</v>
          </cell>
        </row>
        <row r="364">
          <cell r="A364">
            <v>148900</v>
          </cell>
          <cell r="B364">
            <v>52281446.939999998</v>
          </cell>
          <cell r="C364">
            <v>28270120.620000001</v>
          </cell>
        </row>
        <row r="365">
          <cell r="A365">
            <v>148905</v>
          </cell>
          <cell r="B365">
            <v>45715346.57</v>
          </cell>
          <cell r="C365">
            <v>25056980.91</v>
          </cell>
        </row>
        <row r="366">
          <cell r="A366">
            <v>148910</v>
          </cell>
          <cell r="B366">
            <v>0</v>
          </cell>
          <cell r="C366">
            <v>9699.01</v>
          </cell>
        </row>
        <row r="367">
          <cell r="A367">
            <v>148915</v>
          </cell>
          <cell r="B367">
            <v>6566100.3700000001</v>
          </cell>
          <cell r="C367">
            <v>0</v>
          </cell>
        </row>
        <row r="368">
          <cell r="A368">
            <v>148925</v>
          </cell>
          <cell r="B368">
            <v>0</v>
          </cell>
          <cell r="C368">
            <v>3203440.7</v>
          </cell>
        </row>
        <row r="369">
          <cell r="A369">
            <v>149000</v>
          </cell>
          <cell r="B369">
            <v>0</v>
          </cell>
          <cell r="C369">
            <v>0</v>
          </cell>
        </row>
        <row r="370">
          <cell r="A370">
            <v>149003</v>
          </cell>
          <cell r="B370">
            <v>0</v>
          </cell>
          <cell r="C370">
            <v>0</v>
          </cell>
        </row>
        <row r="371">
          <cell r="A371">
            <v>149005</v>
          </cell>
          <cell r="B371">
            <v>0</v>
          </cell>
          <cell r="C371">
            <v>0</v>
          </cell>
        </row>
        <row r="372">
          <cell r="A372">
            <v>149010</v>
          </cell>
          <cell r="B372">
            <v>0</v>
          </cell>
          <cell r="C372">
            <v>0</v>
          </cell>
        </row>
        <row r="373">
          <cell r="A373">
            <v>149015</v>
          </cell>
          <cell r="B373">
            <v>0</v>
          </cell>
          <cell r="C373">
            <v>0</v>
          </cell>
        </row>
        <row r="374">
          <cell r="A374">
            <v>149020</v>
          </cell>
          <cell r="B374">
            <v>0</v>
          </cell>
          <cell r="C374">
            <v>0</v>
          </cell>
        </row>
        <row r="375">
          <cell r="A375">
            <v>149025</v>
          </cell>
          <cell r="B375">
            <v>0</v>
          </cell>
          <cell r="C375">
            <v>0</v>
          </cell>
        </row>
        <row r="376">
          <cell r="A376">
            <v>149095</v>
          </cell>
          <cell r="B376">
            <v>0</v>
          </cell>
          <cell r="C376">
            <v>0</v>
          </cell>
        </row>
        <row r="377">
          <cell r="A377">
            <v>149096</v>
          </cell>
          <cell r="B377">
            <v>0</v>
          </cell>
          <cell r="C377">
            <v>0</v>
          </cell>
        </row>
        <row r="378">
          <cell r="A378">
            <v>149100</v>
          </cell>
          <cell r="B378">
            <v>8123348.5499999998</v>
          </cell>
          <cell r="C378">
            <v>3596771.35</v>
          </cell>
        </row>
        <row r="379">
          <cell r="A379">
            <v>149105</v>
          </cell>
          <cell r="B379">
            <v>0</v>
          </cell>
          <cell r="C379">
            <v>1061207.8899999999</v>
          </cell>
        </row>
        <row r="380">
          <cell r="A380">
            <v>149107</v>
          </cell>
          <cell r="B380">
            <v>8123348.5499999998</v>
          </cell>
          <cell r="C380">
            <v>2535563.46</v>
          </cell>
        </row>
        <row r="381">
          <cell r="A381">
            <v>149112</v>
          </cell>
          <cell r="B381">
            <v>0</v>
          </cell>
          <cell r="C381">
            <v>0</v>
          </cell>
        </row>
        <row r="382">
          <cell r="A382">
            <v>149117</v>
          </cell>
          <cell r="B382">
            <v>0</v>
          </cell>
          <cell r="C382">
            <v>0</v>
          </cell>
        </row>
        <row r="383">
          <cell r="A383">
            <v>149125</v>
          </cell>
          <cell r="B383">
            <v>0</v>
          </cell>
          <cell r="C383">
            <v>0</v>
          </cell>
        </row>
        <row r="384">
          <cell r="A384">
            <v>149127</v>
          </cell>
          <cell r="B384">
            <v>0</v>
          </cell>
          <cell r="C384">
            <v>0</v>
          </cell>
        </row>
        <row r="385">
          <cell r="A385">
            <v>149200</v>
          </cell>
          <cell r="B385">
            <v>0</v>
          </cell>
          <cell r="C385">
            <v>0</v>
          </cell>
        </row>
        <row r="386">
          <cell r="A386">
            <v>149202</v>
          </cell>
          <cell r="B386">
            <v>0</v>
          </cell>
          <cell r="C386">
            <v>0</v>
          </cell>
        </row>
        <row r="387">
          <cell r="A387">
            <v>149203</v>
          </cell>
          <cell r="B387">
            <v>0</v>
          </cell>
          <cell r="C387">
            <v>0</v>
          </cell>
        </row>
        <row r="388">
          <cell r="A388">
            <v>149204</v>
          </cell>
          <cell r="B388">
            <v>0</v>
          </cell>
          <cell r="C388">
            <v>0</v>
          </cell>
        </row>
        <row r="389">
          <cell r="A389">
            <v>149205</v>
          </cell>
          <cell r="B389">
            <v>0</v>
          </cell>
          <cell r="C389">
            <v>0</v>
          </cell>
        </row>
        <row r="390">
          <cell r="A390">
            <v>149207</v>
          </cell>
          <cell r="B390">
            <v>0</v>
          </cell>
          <cell r="C390">
            <v>0</v>
          </cell>
        </row>
        <row r="391">
          <cell r="A391">
            <v>149210</v>
          </cell>
          <cell r="B391">
            <v>0</v>
          </cell>
          <cell r="C391">
            <v>0</v>
          </cell>
        </row>
        <row r="392">
          <cell r="A392">
            <v>149215</v>
          </cell>
          <cell r="B392">
            <v>0</v>
          </cell>
          <cell r="C392">
            <v>0</v>
          </cell>
        </row>
        <row r="393">
          <cell r="A393">
            <v>149295</v>
          </cell>
          <cell r="B393">
            <v>0</v>
          </cell>
          <cell r="C393">
            <v>0</v>
          </cell>
        </row>
        <row r="394">
          <cell r="A394">
            <v>149296</v>
          </cell>
          <cell r="B394">
            <v>0</v>
          </cell>
          <cell r="C394">
            <v>0</v>
          </cell>
        </row>
        <row r="395">
          <cell r="A395">
            <v>149400</v>
          </cell>
          <cell r="B395">
            <v>0</v>
          </cell>
          <cell r="C395">
            <v>0</v>
          </cell>
        </row>
        <row r="396">
          <cell r="A396">
            <v>149403</v>
          </cell>
          <cell r="B396">
            <v>0</v>
          </cell>
          <cell r="C396">
            <v>0</v>
          </cell>
        </row>
        <row r="397">
          <cell r="A397">
            <v>149405</v>
          </cell>
          <cell r="B397">
            <v>0</v>
          </cell>
          <cell r="C397">
            <v>0</v>
          </cell>
        </row>
        <row r="398">
          <cell r="A398">
            <v>149410</v>
          </cell>
          <cell r="B398">
            <v>0</v>
          </cell>
          <cell r="C398">
            <v>0</v>
          </cell>
        </row>
        <row r="399">
          <cell r="A399">
            <v>149417</v>
          </cell>
          <cell r="B399">
            <v>0</v>
          </cell>
          <cell r="C399">
            <v>0</v>
          </cell>
        </row>
        <row r="400">
          <cell r="A400">
            <v>149420</v>
          </cell>
          <cell r="B400">
            <v>0</v>
          </cell>
          <cell r="C400">
            <v>0</v>
          </cell>
        </row>
        <row r="401">
          <cell r="A401">
            <v>149425</v>
          </cell>
          <cell r="B401">
            <v>0</v>
          </cell>
          <cell r="C401">
            <v>0</v>
          </cell>
        </row>
        <row r="402">
          <cell r="A402">
            <v>149495</v>
          </cell>
          <cell r="B402">
            <v>0</v>
          </cell>
          <cell r="C402">
            <v>0</v>
          </cell>
        </row>
        <row r="403">
          <cell r="A403">
            <v>149500</v>
          </cell>
          <cell r="B403">
            <v>93871490469.529999</v>
          </cell>
          <cell r="C403">
            <v>52081083258.57</v>
          </cell>
        </row>
        <row r="404">
          <cell r="A404">
            <v>149505</v>
          </cell>
          <cell r="B404">
            <v>199252835.21000001</v>
          </cell>
          <cell r="C404">
            <v>270142491.85000002</v>
          </cell>
        </row>
        <row r="405">
          <cell r="A405">
            <v>149507</v>
          </cell>
          <cell r="B405">
            <v>71328868522.550003</v>
          </cell>
          <cell r="C405">
            <v>51810910518.940002</v>
          </cell>
        </row>
        <row r="406">
          <cell r="A406">
            <v>149510</v>
          </cell>
          <cell r="B406">
            <v>38175224.57</v>
          </cell>
          <cell r="C406">
            <v>0</v>
          </cell>
        </row>
        <row r="407">
          <cell r="A407">
            <v>149512</v>
          </cell>
          <cell r="B407">
            <v>575670559.87</v>
          </cell>
          <cell r="C407">
            <v>30247.78</v>
          </cell>
        </row>
        <row r="408">
          <cell r="A408">
            <v>149515</v>
          </cell>
          <cell r="B408">
            <v>0</v>
          </cell>
          <cell r="C408">
            <v>0</v>
          </cell>
        </row>
        <row r="409">
          <cell r="A409">
            <v>149517</v>
          </cell>
          <cell r="B409">
            <v>629331594.77999997</v>
          </cell>
          <cell r="C409">
            <v>0</v>
          </cell>
        </row>
        <row r="410">
          <cell r="A410">
            <v>149520</v>
          </cell>
          <cell r="B410">
            <v>0</v>
          </cell>
          <cell r="C410">
            <v>0</v>
          </cell>
        </row>
        <row r="411">
          <cell r="A411">
            <v>149522</v>
          </cell>
          <cell r="B411">
            <v>8003474094.5500002</v>
          </cell>
          <cell r="C411">
            <v>0</v>
          </cell>
        </row>
        <row r="412">
          <cell r="A412">
            <v>149525</v>
          </cell>
          <cell r="B412">
            <v>0</v>
          </cell>
          <cell r="C412">
            <v>0</v>
          </cell>
        </row>
        <row r="413">
          <cell r="A413">
            <v>149527</v>
          </cell>
          <cell r="B413">
            <v>13096717638</v>
          </cell>
          <cell r="C413">
            <v>0</v>
          </cell>
        </row>
        <row r="414">
          <cell r="A414">
            <v>149600</v>
          </cell>
          <cell r="B414">
            <v>0</v>
          </cell>
          <cell r="C414">
            <v>0</v>
          </cell>
        </row>
        <row r="415">
          <cell r="A415">
            <v>149700</v>
          </cell>
          <cell r="B415">
            <v>0</v>
          </cell>
          <cell r="C415">
            <v>0</v>
          </cell>
        </row>
        <row r="416">
          <cell r="A416">
            <v>149700</v>
          </cell>
          <cell r="B416">
            <v>0</v>
          </cell>
          <cell r="C416">
            <v>0</v>
          </cell>
        </row>
        <row r="417">
          <cell r="A417">
            <v>149800</v>
          </cell>
          <cell r="B417">
            <v>86921862823.839996</v>
          </cell>
          <cell r="C417">
            <v>156329253842.45999</v>
          </cell>
        </row>
        <row r="418">
          <cell r="A418">
            <v>149805</v>
          </cell>
          <cell r="B418">
            <v>86921862823.839996</v>
          </cell>
          <cell r="C418">
            <v>156329253842.45999</v>
          </cell>
        </row>
        <row r="419">
          <cell r="A419">
            <v>150000</v>
          </cell>
          <cell r="B419">
            <v>77454110777.229996</v>
          </cell>
          <cell r="C419">
            <v>112961513228.17999</v>
          </cell>
        </row>
        <row r="420">
          <cell r="A420">
            <v>150200</v>
          </cell>
          <cell r="B420">
            <v>0</v>
          </cell>
          <cell r="C420">
            <v>0</v>
          </cell>
        </row>
        <row r="421">
          <cell r="A421">
            <v>150205</v>
          </cell>
          <cell r="B421">
            <v>0</v>
          </cell>
          <cell r="C421">
            <v>0</v>
          </cell>
        </row>
        <row r="422">
          <cell r="A422">
            <v>150210</v>
          </cell>
          <cell r="B422">
            <v>0</v>
          </cell>
          <cell r="C422">
            <v>0</v>
          </cell>
        </row>
        <row r="423">
          <cell r="A423">
            <v>150215</v>
          </cell>
          <cell r="B423">
            <v>0</v>
          </cell>
          <cell r="C423">
            <v>0</v>
          </cell>
        </row>
        <row r="424">
          <cell r="A424">
            <v>150500</v>
          </cell>
          <cell r="B424">
            <v>4708141317.2299995</v>
          </cell>
          <cell r="C424">
            <v>113047802.18000001</v>
          </cell>
        </row>
        <row r="425">
          <cell r="A425">
            <v>150505</v>
          </cell>
          <cell r="B425">
            <v>0</v>
          </cell>
          <cell r="C425">
            <v>0</v>
          </cell>
        </row>
        <row r="426">
          <cell r="A426">
            <v>151000</v>
          </cell>
          <cell r="B426">
            <v>0</v>
          </cell>
          <cell r="C426">
            <v>0</v>
          </cell>
        </row>
        <row r="427">
          <cell r="A427">
            <v>151005</v>
          </cell>
          <cell r="B427">
            <v>0</v>
          </cell>
          <cell r="C427">
            <v>0</v>
          </cell>
        </row>
        <row r="428">
          <cell r="A428">
            <v>151200</v>
          </cell>
          <cell r="B428">
            <v>0</v>
          </cell>
          <cell r="C428">
            <v>0</v>
          </cell>
        </row>
        <row r="429">
          <cell r="A429">
            <v>151205</v>
          </cell>
          <cell r="B429">
            <v>0</v>
          </cell>
          <cell r="C429">
            <v>0</v>
          </cell>
        </row>
        <row r="430">
          <cell r="A430">
            <v>151206</v>
          </cell>
          <cell r="B430">
            <v>0</v>
          </cell>
          <cell r="C430">
            <v>0</v>
          </cell>
        </row>
        <row r="431">
          <cell r="A431">
            <v>151225</v>
          </cell>
          <cell r="B431">
            <v>0</v>
          </cell>
          <cell r="C431">
            <v>0</v>
          </cell>
        </row>
        <row r="432">
          <cell r="A432">
            <v>151226</v>
          </cell>
          <cell r="B432">
            <v>0</v>
          </cell>
          <cell r="C432">
            <v>0</v>
          </cell>
        </row>
        <row r="433">
          <cell r="A433">
            <v>151500</v>
          </cell>
          <cell r="B433">
            <v>72745969460</v>
          </cell>
          <cell r="C433">
            <v>112848465426</v>
          </cell>
        </row>
        <row r="434">
          <cell r="A434">
            <v>151505</v>
          </cell>
          <cell r="B434">
            <v>1126486747463</v>
          </cell>
          <cell r="C434">
            <v>964927831371</v>
          </cell>
        </row>
        <row r="435">
          <cell r="A435">
            <v>151506</v>
          </cell>
          <cell r="B435">
            <v>457147687985</v>
          </cell>
          <cell r="C435">
            <v>19440324892</v>
          </cell>
        </row>
        <row r="436">
          <cell r="A436">
            <v>151515</v>
          </cell>
          <cell r="B436">
            <v>0</v>
          </cell>
          <cell r="C436">
            <v>0</v>
          </cell>
        </row>
        <row r="437">
          <cell r="A437">
            <v>151516</v>
          </cell>
          <cell r="B437">
            <v>0</v>
          </cell>
          <cell r="C437">
            <v>0</v>
          </cell>
        </row>
        <row r="438">
          <cell r="A438">
            <v>151525</v>
          </cell>
          <cell r="B438">
            <v>1071624174408</v>
          </cell>
          <cell r="C438">
            <v>852405508084</v>
          </cell>
        </row>
        <row r="439">
          <cell r="A439">
            <v>151526</v>
          </cell>
          <cell r="B439">
            <v>439264291580</v>
          </cell>
          <cell r="C439">
            <v>19114182753</v>
          </cell>
        </row>
        <row r="440">
          <cell r="A440">
            <v>151535</v>
          </cell>
          <cell r="B440">
            <v>0</v>
          </cell>
          <cell r="C440">
            <v>0</v>
          </cell>
        </row>
        <row r="441">
          <cell r="A441">
            <v>151536</v>
          </cell>
          <cell r="B441">
            <v>0</v>
          </cell>
          <cell r="C441">
            <v>0</v>
          </cell>
        </row>
        <row r="442">
          <cell r="A442">
            <v>151600</v>
          </cell>
          <cell r="B442">
            <v>0</v>
          </cell>
          <cell r="C442">
            <v>0</v>
          </cell>
        </row>
        <row r="443">
          <cell r="A443">
            <v>151605</v>
          </cell>
          <cell r="B443">
            <v>796799010000</v>
          </cell>
          <cell r="C443">
            <v>598486690000</v>
          </cell>
        </row>
        <row r="444">
          <cell r="A444">
            <v>151606</v>
          </cell>
          <cell r="B444">
            <v>1195046540000</v>
          </cell>
          <cell r="C444">
            <v>632309595000</v>
          </cell>
        </row>
        <row r="445">
          <cell r="A445">
            <v>151615</v>
          </cell>
          <cell r="B445">
            <v>0</v>
          </cell>
          <cell r="C445">
            <v>0</v>
          </cell>
        </row>
        <row r="446">
          <cell r="A446">
            <v>151616</v>
          </cell>
          <cell r="B446">
            <v>0</v>
          </cell>
          <cell r="C446">
            <v>0</v>
          </cell>
        </row>
        <row r="447">
          <cell r="A447">
            <v>151625</v>
          </cell>
          <cell r="B447">
            <v>796799010000</v>
          </cell>
          <cell r="C447">
            <v>598486690000</v>
          </cell>
        </row>
        <row r="448">
          <cell r="A448">
            <v>151626</v>
          </cell>
          <cell r="B448">
            <v>1195046540000</v>
          </cell>
          <cell r="C448">
            <v>632309595000</v>
          </cell>
        </row>
        <row r="449">
          <cell r="A449">
            <v>151635</v>
          </cell>
          <cell r="B449">
            <v>0</v>
          </cell>
          <cell r="C449">
            <v>0</v>
          </cell>
        </row>
        <row r="450">
          <cell r="A450">
            <v>151636</v>
          </cell>
          <cell r="B450">
            <v>0</v>
          </cell>
          <cell r="C450">
            <v>0</v>
          </cell>
        </row>
        <row r="451">
          <cell r="A451">
            <v>160000</v>
          </cell>
          <cell r="B451">
            <v>34188162582.220001</v>
          </cell>
          <cell r="C451">
            <v>31456645577.080002</v>
          </cell>
        </row>
        <row r="452">
          <cell r="A452">
            <v>160500</v>
          </cell>
          <cell r="B452">
            <v>29591203187.869999</v>
          </cell>
          <cell r="C452">
            <v>23555213381.540001</v>
          </cell>
        </row>
        <row r="453">
          <cell r="A453">
            <v>160505</v>
          </cell>
          <cell r="B453">
            <v>445091100.05000001</v>
          </cell>
          <cell r="C453">
            <v>3435955.35</v>
          </cell>
        </row>
        <row r="454">
          <cell r="A454">
            <v>160506</v>
          </cell>
          <cell r="B454">
            <v>7367783.6200000001</v>
          </cell>
          <cell r="C454">
            <v>2886259.65</v>
          </cell>
        </row>
        <row r="455">
          <cell r="A455">
            <v>160508</v>
          </cell>
          <cell r="B455">
            <v>0</v>
          </cell>
          <cell r="C455">
            <v>2173.54</v>
          </cell>
        </row>
        <row r="456">
          <cell r="A456">
            <v>160510</v>
          </cell>
          <cell r="B456">
            <v>0</v>
          </cell>
          <cell r="C456">
            <v>0</v>
          </cell>
        </row>
        <row r="457">
          <cell r="A457">
            <v>160512</v>
          </cell>
          <cell r="B457">
            <v>1884539.82</v>
          </cell>
          <cell r="C457">
            <v>0</v>
          </cell>
        </row>
        <row r="458">
          <cell r="A458">
            <v>160515</v>
          </cell>
          <cell r="B458">
            <v>0</v>
          </cell>
          <cell r="C458">
            <v>0</v>
          </cell>
        </row>
        <row r="459">
          <cell r="A459">
            <v>160516</v>
          </cell>
          <cell r="B459">
            <v>0</v>
          </cell>
          <cell r="C459">
            <v>283.86</v>
          </cell>
        </row>
        <row r="460">
          <cell r="A460">
            <v>160518</v>
          </cell>
          <cell r="B460">
            <v>322181.77</v>
          </cell>
          <cell r="C460">
            <v>199265.54</v>
          </cell>
        </row>
        <row r="461">
          <cell r="A461">
            <v>160520</v>
          </cell>
          <cell r="B461">
            <v>0</v>
          </cell>
          <cell r="C461">
            <v>0</v>
          </cell>
        </row>
        <row r="462">
          <cell r="A462">
            <v>160522</v>
          </cell>
          <cell r="B462">
            <v>0</v>
          </cell>
          <cell r="C462">
            <v>0</v>
          </cell>
        </row>
        <row r="463">
          <cell r="A463">
            <v>160525</v>
          </cell>
          <cell r="B463">
            <v>0</v>
          </cell>
          <cell r="C463">
            <v>0</v>
          </cell>
        </row>
        <row r="464">
          <cell r="A464">
            <v>160528</v>
          </cell>
          <cell r="B464">
            <v>0</v>
          </cell>
          <cell r="C464">
            <v>0</v>
          </cell>
        </row>
        <row r="465">
          <cell r="A465">
            <v>160530</v>
          </cell>
          <cell r="B465">
            <v>0</v>
          </cell>
          <cell r="C465">
            <v>0</v>
          </cell>
        </row>
        <row r="466">
          <cell r="A466">
            <v>160542</v>
          </cell>
          <cell r="B466">
            <v>28250244717.669998</v>
          </cell>
          <cell r="C466">
            <v>23548685033.130001</v>
          </cell>
        </row>
        <row r="467">
          <cell r="A467">
            <v>160544</v>
          </cell>
          <cell r="B467">
            <v>333399089.38999999</v>
          </cell>
          <cell r="C467">
            <v>4410.47</v>
          </cell>
        </row>
        <row r="468">
          <cell r="A468">
            <v>160546</v>
          </cell>
          <cell r="B468">
            <v>58169821.579999998</v>
          </cell>
          <cell r="C468">
            <v>0</v>
          </cell>
        </row>
        <row r="469">
          <cell r="A469">
            <v>160548</v>
          </cell>
          <cell r="B469">
            <v>151493934.56999999</v>
          </cell>
          <cell r="C469">
            <v>0</v>
          </cell>
        </row>
        <row r="470">
          <cell r="A470">
            <v>160549</v>
          </cell>
          <cell r="B470">
            <v>343230019.39999998</v>
          </cell>
          <cell r="C470">
            <v>0</v>
          </cell>
        </row>
        <row r="471">
          <cell r="A471">
            <v>160595</v>
          </cell>
          <cell r="B471">
            <v>0</v>
          </cell>
          <cell r="C471">
            <v>0</v>
          </cell>
        </row>
        <row r="472">
          <cell r="A472">
            <v>161000</v>
          </cell>
          <cell r="B472">
            <v>68588916.549999997</v>
          </cell>
          <cell r="C472">
            <v>14670777.970000001</v>
          </cell>
        </row>
        <row r="473">
          <cell r="A473">
            <v>161010</v>
          </cell>
          <cell r="B473">
            <v>54830105.859999999</v>
          </cell>
          <cell r="C473">
            <v>7278777.9699999997</v>
          </cell>
        </row>
        <row r="474">
          <cell r="A474">
            <v>161020</v>
          </cell>
          <cell r="B474">
            <v>6119486.3700000001</v>
          </cell>
          <cell r="C474">
            <v>0</v>
          </cell>
        </row>
        <row r="475">
          <cell r="A475">
            <v>161025</v>
          </cell>
          <cell r="B475">
            <v>7639324.3200000003</v>
          </cell>
          <cell r="C475">
            <v>0</v>
          </cell>
        </row>
        <row r="476">
          <cell r="A476">
            <v>161030</v>
          </cell>
          <cell r="B476">
            <v>0</v>
          </cell>
          <cell r="C476">
            <v>0</v>
          </cell>
        </row>
        <row r="477">
          <cell r="A477">
            <v>161095</v>
          </cell>
          <cell r="B477">
            <v>0</v>
          </cell>
          <cell r="C477">
            <v>7392000</v>
          </cell>
        </row>
        <row r="478">
          <cell r="A478">
            <v>162000</v>
          </cell>
          <cell r="B478">
            <v>1596396104</v>
          </cell>
          <cell r="C478">
            <v>0</v>
          </cell>
        </row>
        <row r="479">
          <cell r="A479">
            <v>162005</v>
          </cell>
          <cell r="B479">
            <v>0</v>
          </cell>
          <cell r="C479">
            <v>0</v>
          </cell>
        </row>
        <row r="480">
          <cell r="A480">
            <v>162010</v>
          </cell>
          <cell r="B480">
            <v>1596396104</v>
          </cell>
          <cell r="C480">
            <v>0</v>
          </cell>
        </row>
        <row r="481">
          <cell r="A481">
            <v>162500</v>
          </cell>
          <cell r="B481">
            <v>0</v>
          </cell>
          <cell r="C481">
            <v>0</v>
          </cell>
        </row>
        <row r="482">
          <cell r="A482">
            <v>162505</v>
          </cell>
          <cell r="B482">
            <v>0</v>
          </cell>
          <cell r="C482">
            <v>0</v>
          </cell>
        </row>
        <row r="483">
          <cell r="A483">
            <v>162510</v>
          </cell>
          <cell r="B483">
            <v>0</v>
          </cell>
          <cell r="C483">
            <v>0</v>
          </cell>
        </row>
        <row r="484">
          <cell r="A484">
            <v>162700</v>
          </cell>
          <cell r="B484">
            <v>0</v>
          </cell>
          <cell r="C484">
            <v>0</v>
          </cell>
        </row>
        <row r="485">
          <cell r="A485">
            <v>162705</v>
          </cell>
          <cell r="B485">
            <v>0</v>
          </cell>
          <cell r="C485">
            <v>0</v>
          </cell>
        </row>
        <row r="486">
          <cell r="A486">
            <v>162707</v>
          </cell>
          <cell r="B486">
            <v>0</v>
          </cell>
          <cell r="C486">
            <v>0</v>
          </cell>
        </row>
        <row r="487">
          <cell r="A487">
            <v>162708</v>
          </cell>
          <cell r="B487">
            <v>0</v>
          </cell>
          <cell r="C487">
            <v>0</v>
          </cell>
        </row>
        <row r="488">
          <cell r="A488">
            <v>162715</v>
          </cell>
          <cell r="B488">
            <v>0</v>
          </cell>
          <cell r="C488">
            <v>0</v>
          </cell>
        </row>
        <row r="489">
          <cell r="A489">
            <v>162720</v>
          </cell>
          <cell r="B489">
            <v>0</v>
          </cell>
          <cell r="C489">
            <v>0</v>
          </cell>
        </row>
        <row r="490">
          <cell r="A490">
            <v>162725</v>
          </cell>
          <cell r="B490">
            <v>0</v>
          </cell>
          <cell r="C490">
            <v>0</v>
          </cell>
        </row>
        <row r="491">
          <cell r="A491">
            <v>162730</v>
          </cell>
          <cell r="B491">
            <v>0</v>
          </cell>
          <cell r="C491">
            <v>0</v>
          </cell>
        </row>
        <row r="492">
          <cell r="A492">
            <v>162730</v>
          </cell>
          <cell r="B492">
            <v>0</v>
          </cell>
          <cell r="C492">
            <v>0</v>
          </cell>
        </row>
        <row r="493">
          <cell r="A493">
            <v>162732</v>
          </cell>
          <cell r="B493">
            <v>0</v>
          </cell>
          <cell r="C493">
            <v>0</v>
          </cell>
        </row>
        <row r="494">
          <cell r="A494">
            <v>162732</v>
          </cell>
          <cell r="B494">
            <v>0</v>
          </cell>
          <cell r="C494">
            <v>0</v>
          </cell>
        </row>
        <row r="495">
          <cell r="A495">
            <v>162733</v>
          </cell>
          <cell r="B495">
            <v>0</v>
          </cell>
          <cell r="C495">
            <v>0</v>
          </cell>
        </row>
        <row r="496">
          <cell r="A496">
            <v>162733</v>
          </cell>
          <cell r="B496">
            <v>0</v>
          </cell>
          <cell r="C496">
            <v>0</v>
          </cell>
        </row>
        <row r="497">
          <cell r="A497">
            <v>162740</v>
          </cell>
          <cell r="B497">
            <v>0</v>
          </cell>
          <cell r="C497">
            <v>0</v>
          </cell>
        </row>
        <row r="498">
          <cell r="A498">
            <v>162740</v>
          </cell>
          <cell r="B498">
            <v>0</v>
          </cell>
          <cell r="C498">
            <v>0</v>
          </cell>
        </row>
        <row r="499">
          <cell r="A499">
            <v>162745</v>
          </cell>
          <cell r="B499">
            <v>0</v>
          </cell>
          <cell r="C499">
            <v>0</v>
          </cell>
        </row>
        <row r="500">
          <cell r="A500">
            <v>162750</v>
          </cell>
          <cell r="B500">
            <v>0</v>
          </cell>
          <cell r="C500">
            <v>0</v>
          </cell>
        </row>
        <row r="501">
          <cell r="A501">
            <v>162755</v>
          </cell>
          <cell r="B501">
            <v>0</v>
          </cell>
          <cell r="C501">
            <v>0</v>
          </cell>
        </row>
        <row r="502">
          <cell r="A502">
            <v>163000</v>
          </cell>
          <cell r="B502">
            <v>0</v>
          </cell>
          <cell r="C502">
            <v>0</v>
          </cell>
        </row>
        <row r="503">
          <cell r="A503">
            <v>163005</v>
          </cell>
          <cell r="B503">
            <v>0</v>
          </cell>
          <cell r="C503">
            <v>0</v>
          </cell>
        </row>
        <row r="504">
          <cell r="A504">
            <v>163500</v>
          </cell>
          <cell r="B504">
            <v>120346251.63</v>
          </cell>
          <cell r="C504">
            <v>714378.81</v>
          </cell>
        </row>
        <row r="505">
          <cell r="A505">
            <v>163505</v>
          </cell>
          <cell r="B505">
            <v>0</v>
          </cell>
          <cell r="C505">
            <v>0</v>
          </cell>
        </row>
        <row r="506">
          <cell r="A506">
            <v>163510</v>
          </cell>
          <cell r="B506">
            <v>0</v>
          </cell>
          <cell r="C506">
            <v>0</v>
          </cell>
        </row>
        <row r="507">
          <cell r="A507">
            <v>163515</v>
          </cell>
          <cell r="B507">
            <v>0</v>
          </cell>
          <cell r="C507">
            <v>0</v>
          </cell>
        </row>
        <row r="508">
          <cell r="A508">
            <v>163520</v>
          </cell>
          <cell r="B508">
            <v>0</v>
          </cell>
          <cell r="C508">
            <v>0</v>
          </cell>
        </row>
        <row r="509">
          <cell r="A509">
            <v>163595</v>
          </cell>
          <cell r="B509">
            <v>120346251.63</v>
          </cell>
          <cell r="C509">
            <v>714378.81</v>
          </cell>
        </row>
        <row r="510">
          <cell r="A510">
            <v>163600</v>
          </cell>
          <cell r="B510">
            <v>1355707</v>
          </cell>
          <cell r="C510">
            <v>479457</v>
          </cell>
        </row>
        <row r="511">
          <cell r="A511">
            <v>163605</v>
          </cell>
          <cell r="B511">
            <v>1305355</v>
          </cell>
          <cell r="C511">
            <v>473366</v>
          </cell>
        </row>
        <row r="512">
          <cell r="A512">
            <v>163610</v>
          </cell>
          <cell r="B512">
            <v>0</v>
          </cell>
          <cell r="C512">
            <v>6091</v>
          </cell>
        </row>
        <row r="513">
          <cell r="A513">
            <v>163615</v>
          </cell>
          <cell r="B513">
            <v>50352</v>
          </cell>
          <cell r="C513">
            <v>0</v>
          </cell>
        </row>
        <row r="514">
          <cell r="A514">
            <v>163625</v>
          </cell>
          <cell r="B514">
            <v>0</v>
          </cell>
          <cell r="C514">
            <v>0</v>
          </cell>
        </row>
        <row r="515">
          <cell r="A515">
            <v>163700</v>
          </cell>
          <cell r="B515">
            <v>77939</v>
          </cell>
          <cell r="C515">
            <v>288322</v>
          </cell>
        </row>
        <row r="516">
          <cell r="A516">
            <v>163705</v>
          </cell>
          <cell r="B516">
            <v>77939</v>
          </cell>
          <cell r="C516">
            <v>288322</v>
          </cell>
        </row>
        <row r="517">
          <cell r="A517">
            <v>163900</v>
          </cell>
          <cell r="B517">
            <v>315718620.14999998</v>
          </cell>
          <cell r="C517">
            <v>0</v>
          </cell>
        </row>
        <row r="518">
          <cell r="A518">
            <v>163905</v>
          </cell>
          <cell r="B518">
            <v>0</v>
          </cell>
          <cell r="C518">
            <v>0</v>
          </cell>
        </row>
        <row r="519">
          <cell r="A519">
            <v>163920</v>
          </cell>
          <cell r="B519">
            <v>0</v>
          </cell>
          <cell r="C519">
            <v>0</v>
          </cell>
        </row>
        <row r="520">
          <cell r="A520">
            <v>163925</v>
          </cell>
          <cell r="B520">
            <v>315718620.14999998</v>
          </cell>
          <cell r="C520">
            <v>0</v>
          </cell>
        </row>
        <row r="521">
          <cell r="A521">
            <v>164000</v>
          </cell>
          <cell r="B521">
            <v>0</v>
          </cell>
          <cell r="C521">
            <v>0</v>
          </cell>
        </row>
        <row r="522">
          <cell r="A522">
            <v>164005</v>
          </cell>
          <cell r="B522">
            <v>0</v>
          </cell>
          <cell r="C522">
            <v>0</v>
          </cell>
        </row>
        <row r="523">
          <cell r="A523">
            <v>164500</v>
          </cell>
          <cell r="B523">
            <v>546800000</v>
          </cell>
          <cell r="C523">
            <v>522500000</v>
          </cell>
        </row>
        <row r="524">
          <cell r="A524">
            <v>164505</v>
          </cell>
          <cell r="B524">
            <v>546800000</v>
          </cell>
          <cell r="C524">
            <v>522500000</v>
          </cell>
        </row>
        <row r="525">
          <cell r="A525">
            <v>164510</v>
          </cell>
          <cell r="B525">
            <v>0</v>
          </cell>
          <cell r="C525">
            <v>0</v>
          </cell>
        </row>
        <row r="526">
          <cell r="A526">
            <v>165000</v>
          </cell>
          <cell r="B526">
            <v>0</v>
          </cell>
          <cell r="C526">
            <v>0</v>
          </cell>
        </row>
        <row r="527">
          <cell r="A527">
            <v>165005</v>
          </cell>
          <cell r="B527">
            <v>0</v>
          </cell>
          <cell r="C527">
            <v>0</v>
          </cell>
        </row>
        <row r="528">
          <cell r="A528">
            <v>165500</v>
          </cell>
          <cell r="B528">
            <v>1454000</v>
          </cell>
          <cell r="C528">
            <v>8541082.1999999993</v>
          </cell>
        </row>
        <row r="529">
          <cell r="A529">
            <v>165505</v>
          </cell>
          <cell r="B529">
            <v>0</v>
          </cell>
          <cell r="C529">
            <v>0</v>
          </cell>
        </row>
        <row r="530">
          <cell r="A530">
            <v>165510</v>
          </cell>
          <cell r="B530">
            <v>1454000</v>
          </cell>
          <cell r="C530">
            <v>8541082.1999999993</v>
          </cell>
        </row>
        <row r="531">
          <cell r="A531">
            <v>165595</v>
          </cell>
          <cell r="B531">
            <v>0</v>
          </cell>
          <cell r="C531">
            <v>0</v>
          </cell>
        </row>
        <row r="532">
          <cell r="A532">
            <v>166500</v>
          </cell>
          <cell r="B532">
            <v>0</v>
          </cell>
          <cell r="C532">
            <v>0</v>
          </cell>
        </row>
        <row r="533">
          <cell r="A533">
            <v>166520</v>
          </cell>
          <cell r="B533">
            <v>0</v>
          </cell>
          <cell r="C533">
            <v>0</v>
          </cell>
        </row>
        <row r="534">
          <cell r="A534">
            <v>168700</v>
          </cell>
          <cell r="B534">
            <v>3763863049.48</v>
          </cell>
          <cell r="C534">
            <v>7589764189.4899998</v>
          </cell>
        </row>
        <row r="535">
          <cell r="A535">
            <v>168710</v>
          </cell>
          <cell r="B535">
            <v>257569955.53999999</v>
          </cell>
          <cell r="C535">
            <v>0</v>
          </cell>
        </row>
        <row r="536">
          <cell r="A536">
            <v>168720</v>
          </cell>
          <cell r="B536">
            <v>0</v>
          </cell>
          <cell r="C536">
            <v>0</v>
          </cell>
        </row>
        <row r="537">
          <cell r="A537">
            <v>168725</v>
          </cell>
          <cell r="B537">
            <v>0</v>
          </cell>
          <cell r="C537">
            <v>0</v>
          </cell>
        </row>
        <row r="538">
          <cell r="A538">
            <v>168795</v>
          </cell>
          <cell r="B538">
            <v>3506293093.9400001</v>
          </cell>
          <cell r="C538">
            <v>7589764189.4899998</v>
          </cell>
        </row>
        <row r="539">
          <cell r="A539">
            <v>169300</v>
          </cell>
          <cell r="B539">
            <v>0</v>
          </cell>
          <cell r="C539">
            <v>0</v>
          </cell>
        </row>
        <row r="540">
          <cell r="A540">
            <v>169305</v>
          </cell>
          <cell r="B540">
            <v>0</v>
          </cell>
          <cell r="C540">
            <v>0</v>
          </cell>
        </row>
        <row r="541">
          <cell r="A541">
            <v>169310</v>
          </cell>
          <cell r="B541">
            <v>0</v>
          </cell>
          <cell r="C541">
            <v>0</v>
          </cell>
        </row>
        <row r="542">
          <cell r="A542">
            <v>169315</v>
          </cell>
          <cell r="B542">
            <v>0</v>
          </cell>
          <cell r="C542">
            <v>0</v>
          </cell>
        </row>
        <row r="543">
          <cell r="A543">
            <v>169320</v>
          </cell>
          <cell r="B543">
            <v>0</v>
          </cell>
          <cell r="C543">
            <v>0</v>
          </cell>
        </row>
        <row r="544">
          <cell r="A544">
            <v>169325</v>
          </cell>
          <cell r="B544">
            <v>0</v>
          </cell>
          <cell r="C544">
            <v>0</v>
          </cell>
        </row>
        <row r="545">
          <cell r="A545">
            <v>169395</v>
          </cell>
          <cell r="B545">
            <v>0</v>
          </cell>
          <cell r="C545">
            <v>0</v>
          </cell>
        </row>
        <row r="546">
          <cell r="A546">
            <v>169400</v>
          </cell>
          <cell r="B546">
            <v>1094569011.27</v>
          </cell>
          <cell r="C546">
            <v>235486991.47</v>
          </cell>
        </row>
        <row r="547">
          <cell r="A547">
            <v>169405</v>
          </cell>
          <cell r="B547">
            <v>0</v>
          </cell>
          <cell r="C547">
            <v>0</v>
          </cell>
        </row>
        <row r="548">
          <cell r="A548">
            <v>169410</v>
          </cell>
          <cell r="B548">
            <v>0</v>
          </cell>
          <cell r="C548">
            <v>0</v>
          </cell>
        </row>
        <row r="549">
          <cell r="A549">
            <v>169430</v>
          </cell>
          <cell r="B549">
            <v>0</v>
          </cell>
          <cell r="C549">
            <v>0</v>
          </cell>
        </row>
        <row r="550">
          <cell r="A550">
            <v>169435</v>
          </cell>
          <cell r="B550">
            <v>0</v>
          </cell>
          <cell r="C550">
            <v>0</v>
          </cell>
        </row>
        <row r="551">
          <cell r="A551">
            <v>169450</v>
          </cell>
          <cell r="B551">
            <v>0</v>
          </cell>
          <cell r="C551">
            <v>0</v>
          </cell>
        </row>
        <row r="552">
          <cell r="A552">
            <v>169452</v>
          </cell>
          <cell r="B552">
            <v>338163453.75</v>
          </cell>
          <cell r="C552">
            <v>235486850.33000001</v>
          </cell>
        </row>
        <row r="553">
          <cell r="A553">
            <v>169453</v>
          </cell>
          <cell r="B553">
            <v>7929628.4699999997</v>
          </cell>
          <cell r="C553">
            <v>141.13999999999999</v>
          </cell>
        </row>
        <row r="554">
          <cell r="A554">
            <v>169454</v>
          </cell>
          <cell r="B554">
            <v>6205625.4900000002</v>
          </cell>
          <cell r="C554">
            <v>0</v>
          </cell>
        </row>
        <row r="555">
          <cell r="A555">
            <v>169456</v>
          </cell>
          <cell r="B555">
            <v>83321664.010000005</v>
          </cell>
          <cell r="C555">
            <v>0</v>
          </cell>
        </row>
        <row r="556">
          <cell r="A556">
            <v>169457</v>
          </cell>
          <cell r="B556">
            <v>343230019.39999998</v>
          </cell>
          <cell r="C556">
            <v>0</v>
          </cell>
        </row>
        <row r="557">
          <cell r="A557">
            <v>169462</v>
          </cell>
          <cell r="B557">
            <v>0</v>
          </cell>
          <cell r="C557">
            <v>0</v>
          </cell>
        </row>
        <row r="558">
          <cell r="A558">
            <v>169466</v>
          </cell>
          <cell r="B558">
            <v>0</v>
          </cell>
          <cell r="C558">
            <v>0</v>
          </cell>
        </row>
        <row r="559">
          <cell r="A559">
            <v>169467</v>
          </cell>
          <cell r="B559">
            <v>315718620.14999998</v>
          </cell>
          <cell r="C559">
            <v>0</v>
          </cell>
        </row>
        <row r="560">
          <cell r="A560">
            <v>169470</v>
          </cell>
          <cell r="B560">
            <v>0</v>
          </cell>
          <cell r="C560">
            <v>0</v>
          </cell>
        </row>
        <row r="561">
          <cell r="A561">
            <v>169471</v>
          </cell>
          <cell r="B561">
            <v>0</v>
          </cell>
          <cell r="C561">
            <v>0</v>
          </cell>
        </row>
        <row r="562">
          <cell r="A562">
            <v>169472</v>
          </cell>
          <cell r="B562">
            <v>0</v>
          </cell>
          <cell r="C562">
            <v>0</v>
          </cell>
        </row>
        <row r="563">
          <cell r="A563">
            <v>169473</v>
          </cell>
          <cell r="B563">
            <v>0</v>
          </cell>
          <cell r="C563">
            <v>0</v>
          </cell>
        </row>
        <row r="564">
          <cell r="A564">
            <v>169495</v>
          </cell>
          <cell r="B564">
            <v>0</v>
          </cell>
          <cell r="C564">
            <v>0</v>
          </cell>
        </row>
        <row r="565">
          <cell r="A565">
            <v>169600</v>
          </cell>
          <cell r="B565">
            <v>4284</v>
          </cell>
          <cell r="C565">
            <v>4875.88</v>
          </cell>
        </row>
        <row r="566">
          <cell r="A566">
            <v>169605</v>
          </cell>
          <cell r="B566">
            <v>0</v>
          </cell>
          <cell r="C566">
            <v>0</v>
          </cell>
        </row>
        <row r="567">
          <cell r="A567">
            <v>169610</v>
          </cell>
          <cell r="B567">
            <v>0</v>
          </cell>
          <cell r="C567">
            <v>0</v>
          </cell>
        </row>
        <row r="568">
          <cell r="A568">
            <v>169635</v>
          </cell>
          <cell r="B568">
            <v>0</v>
          </cell>
          <cell r="C568">
            <v>0</v>
          </cell>
        </row>
        <row r="569">
          <cell r="A569">
            <v>169652</v>
          </cell>
          <cell r="B569">
            <v>3711.84</v>
          </cell>
          <cell r="C569">
            <v>1992.66</v>
          </cell>
        </row>
        <row r="570">
          <cell r="A570">
            <v>169653</v>
          </cell>
          <cell r="B570">
            <v>0</v>
          </cell>
          <cell r="C570">
            <v>0</v>
          </cell>
        </row>
        <row r="571">
          <cell r="A571">
            <v>169657</v>
          </cell>
          <cell r="B571">
            <v>0</v>
          </cell>
          <cell r="C571">
            <v>0</v>
          </cell>
        </row>
        <row r="572">
          <cell r="A572">
            <v>169662</v>
          </cell>
          <cell r="B572">
            <v>572.16</v>
          </cell>
          <cell r="C572">
            <v>2883.22</v>
          </cell>
        </row>
        <row r="573">
          <cell r="A573">
            <v>169670</v>
          </cell>
          <cell r="B573">
            <v>0</v>
          </cell>
          <cell r="C573">
            <v>0</v>
          </cell>
        </row>
        <row r="574">
          <cell r="A574">
            <v>169671</v>
          </cell>
          <cell r="B574">
            <v>0</v>
          </cell>
          <cell r="C574">
            <v>0</v>
          </cell>
        </row>
        <row r="575">
          <cell r="A575">
            <v>169672</v>
          </cell>
          <cell r="B575">
            <v>0</v>
          </cell>
          <cell r="C575">
            <v>0</v>
          </cell>
        </row>
        <row r="576">
          <cell r="A576">
            <v>169673</v>
          </cell>
          <cell r="B576">
            <v>0</v>
          </cell>
          <cell r="C576">
            <v>0</v>
          </cell>
        </row>
        <row r="577">
          <cell r="A577">
            <v>169695</v>
          </cell>
          <cell r="B577">
            <v>0</v>
          </cell>
          <cell r="C577">
            <v>0</v>
          </cell>
        </row>
        <row r="578">
          <cell r="A578">
            <v>169700</v>
          </cell>
          <cell r="B578">
            <v>280220.58</v>
          </cell>
          <cell r="C578">
            <v>34144.58</v>
          </cell>
        </row>
        <row r="579">
          <cell r="A579">
            <v>169705</v>
          </cell>
          <cell r="B579">
            <v>0</v>
          </cell>
          <cell r="C579">
            <v>0</v>
          </cell>
        </row>
        <row r="580">
          <cell r="A580">
            <v>169735</v>
          </cell>
          <cell r="B580">
            <v>0</v>
          </cell>
          <cell r="C580">
            <v>0</v>
          </cell>
        </row>
        <row r="581">
          <cell r="A581">
            <v>169752</v>
          </cell>
          <cell r="B581">
            <v>73677.850000000006</v>
          </cell>
          <cell r="C581">
            <v>28862.6</v>
          </cell>
        </row>
        <row r="582">
          <cell r="A582">
            <v>169753</v>
          </cell>
          <cell r="B582">
            <v>0</v>
          </cell>
          <cell r="C582">
            <v>69.55</v>
          </cell>
        </row>
        <row r="583">
          <cell r="A583">
            <v>169754</v>
          </cell>
          <cell r="B583">
            <v>188453.98</v>
          </cell>
          <cell r="C583">
            <v>0</v>
          </cell>
        </row>
        <row r="584">
          <cell r="A584">
            <v>169757</v>
          </cell>
          <cell r="B584">
            <v>0</v>
          </cell>
          <cell r="C584">
            <v>283.86</v>
          </cell>
        </row>
        <row r="585">
          <cell r="A585">
            <v>169762</v>
          </cell>
          <cell r="B585">
            <v>13053.55</v>
          </cell>
          <cell r="C585">
            <v>4733.66</v>
          </cell>
        </row>
        <row r="586">
          <cell r="A586">
            <v>169763</v>
          </cell>
          <cell r="B586">
            <v>0</v>
          </cell>
          <cell r="C586">
            <v>194.91</v>
          </cell>
        </row>
        <row r="587">
          <cell r="A587">
            <v>169764</v>
          </cell>
          <cell r="B587">
            <v>5035.2</v>
          </cell>
          <cell r="C587">
            <v>0</v>
          </cell>
        </row>
        <row r="588">
          <cell r="A588">
            <v>169766</v>
          </cell>
          <cell r="B588">
            <v>0</v>
          </cell>
          <cell r="C588">
            <v>0</v>
          </cell>
        </row>
        <row r="589">
          <cell r="A589">
            <v>169800</v>
          </cell>
          <cell r="B589">
            <v>522500000</v>
          </cell>
          <cell r="C589">
            <v>0</v>
          </cell>
        </row>
        <row r="590">
          <cell r="A590">
            <v>169825</v>
          </cell>
          <cell r="B590">
            <v>0</v>
          </cell>
          <cell r="C590">
            <v>0</v>
          </cell>
        </row>
        <row r="591">
          <cell r="A591">
            <v>169845</v>
          </cell>
          <cell r="B591">
            <v>522500000</v>
          </cell>
          <cell r="C591">
            <v>0</v>
          </cell>
        </row>
        <row r="592">
          <cell r="A592">
            <v>169855</v>
          </cell>
          <cell r="B592">
            <v>0</v>
          </cell>
          <cell r="C592">
            <v>0</v>
          </cell>
        </row>
        <row r="593">
          <cell r="A593">
            <v>169895</v>
          </cell>
          <cell r="B593">
            <v>0</v>
          </cell>
          <cell r="C593">
            <v>0</v>
          </cell>
        </row>
        <row r="594">
          <cell r="A594">
            <v>169900</v>
          </cell>
          <cell r="B594">
            <v>200287677.61000001</v>
          </cell>
          <cell r="C594">
            <v>0</v>
          </cell>
        </row>
        <row r="595">
          <cell r="A595">
            <v>169905</v>
          </cell>
          <cell r="B595">
            <v>5424.05</v>
          </cell>
          <cell r="C595">
            <v>0</v>
          </cell>
        </row>
        <row r="596">
          <cell r="A596">
            <v>169915</v>
          </cell>
          <cell r="B596">
            <v>200282253.56</v>
          </cell>
          <cell r="C596">
            <v>0</v>
          </cell>
        </row>
        <row r="597">
          <cell r="A597">
            <v>170000</v>
          </cell>
          <cell r="B597">
            <v>0</v>
          </cell>
          <cell r="C597">
            <v>0</v>
          </cell>
        </row>
        <row r="598">
          <cell r="A598">
            <v>170500</v>
          </cell>
          <cell r="B598">
            <v>0</v>
          </cell>
          <cell r="C598">
            <v>0</v>
          </cell>
        </row>
        <row r="599">
          <cell r="A599">
            <v>170505</v>
          </cell>
          <cell r="B599">
            <v>0</v>
          </cell>
          <cell r="C599">
            <v>0</v>
          </cell>
        </row>
        <row r="600">
          <cell r="A600">
            <v>170510</v>
          </cell>
          <cell r="B600">
            <v>0</v>
          </cell>
          <cell r="C600">
            <v>0</v>
          </cell>
        </row>
        <row r="601">
          <cell r="A601">
            <v>170515</v>
          </cell>
          <cell r="B601">
            <v>0</v>
          </cell>
          <cell r="C601">
            <v>0</v>
          </cell>
        </row>
        <row r="602">
          <cell r="A602">
            <v>170525</v>
          </cell>
          <cell r="B602">
            <v>0</v>
          </cell>
          <cell r="C602">
            <v>0</v>
          </cell>
        </row>
        <row r="603">
          <cell r="A603">
            <v>170530</v>
          </cell>
          <cell r="B603">
            <v>0</v>
          </cell>
          <cell r="C603">
            <v>0</v>
          </cell>
        </row>
        <row r="604">
          <cell r="A604">
            <v>171000</v>
          </cell>
          <cell r="B604">
            <v>0</v>
          </cell>
          <cell r="C604">
            <v>0</v>
          </cell>
        </row>
        <row r="605">
          <cell r="A605">
            <v>171005</v>
          </cell>
          <cell r="B605">
            <v>0</v>
          </cell>
          <cell r="C605">
            <v>0</v>
          </cell>
        </row>
        <row r="606">
          <cell r="A606">
            <v>171010</v>
          </cell>
          <cell r="B606">
            <v>0</v>
          </cell>
          <cell r="C606">
            <v>0</v>
          </cell>
        </row>
        <row r="607">
          <cell r="A607">
            <v>171025</v>
          </cell>
          <cell r="B607">
            <v>0</v>
          </cell>
          <cell r="C607">
            <v>0</v>
          </cell>
        </row>
        <row r="608">
          <cell r="A608">
            <v>179900</v>
          </cell>
          <cell r="B608">
            <v>0</v>
          </cell>
          <cell r="C608">
            <v>0</v>
          </cell>
        </row>
        <row r="609">
          <cell r="A609">
            <v>179905</v>
          </cell>
          <cell r="B609">
            <v>0</v>
          </cell>
          <cell r="C609">
            <v>0</v>
          </cell>
        </row>
        <row r="610">
          <cell r="A610">
            <v>179910</v>
          </cell>
          <cell r="B610">
            <v>0</v>
          </cell>
          <cell r="C610">
            <v>0</v>
          </cell>
        </row>
        <row r="611">
          <cell r="A611">
            <v>179925</v>
          </cell>
          <cell r="B611">
            <v>0</v>
          </cell>
          <cell r="C611">
            <v>0</v>
          </cell>
        </row>
        <row r="612">
          <cell r="A612">
            <v>180000</v>
          </cell>
          <cell r="B612">
            <v>3581391257.3800001</v>
          </cell>
          <cell r="C612">
            <v>4142372045.1100001</v>
          </cell>
        </row>
        <row r="613">
          <cell r="A613">
            <v>180500</v>
          </cell>
          <cell r="B613">
            <v>339484443.06999999</v>
          </cell>
          <cell r="C613">
            <v>339484443.06999999</v>
          </cell>
        </row>
        <row r="614">
          <cell r="A614">
            <v>180505</v>
          </cell>
          <cell r="B614">
            <v>0</v>
          </cell>
          <cell r="C614">
            <v>0</v>
          </cell>
        </row>
        <row r="615">
          <cell r="A615">
            <v>181000</v>
          </cell>
          <cell r="B615">
            <v>0</v>
          </cell>
          <cell r="C615">
            <v>0</v>
          </cell>
        </row>
        <row r="616">
          <cell r="A616">
            <v>181005</v>
          </cell>
          <cell r="B616">
            <v>0</v>
          </cell>
          <cell r="C616">
            <v>0</v>
          </cell>
        </row>
        <row r="617">
          <cell r="A617">
            <v>181500</v>
          </cell>
          <cell r="B617">
            <v>5318589585.0100002</v>
          </cell>
          <cell r="C617">
            <v>5318589585.0100002</v>
          </cell>
        </row>
        <row r="618">
          <cell r="A618">
            <v>181505</v>
          </cell>
          <cell r="B618">
            <v>0</v>
          </cell>
          <cell r="C618">
            <v>0</v>
          </cell>
        </row>
        <row r="619">
          <cell r="A619">
            <v>181510</v>
          </cell>
          <cell r="B619">
            <v>0</v>
          </cell>
          <cell r="C619">
            <v>0</v>
          </cell>
        </row>
        <row r="620">
          <cell r="A620">
            <v>182000</v>
          </cell>
          <cell r="B620">
            <v>5659549696.7299995</v>
          </cell>
          <cell r="C620">
            <v>5273052255.7299995</v>
          </cell>
        </row>
        <row r="621">
          <cell r="A621">
            <v>182005</v>
          </cell>
          <cell r="B621">
            <v>0</v>
          </cell>
          <cell r="C621">
            <v>0</v>
          </cell>
        </row>
        <row r="622">
          <cell r="A622">
            <v>182099</v>
          </cell>
          <cell r="B622">
            <v>0</v>
          </cell>
          <cell r="C622">
            <v>0</v>
          </cell>
        </row>
        <row r="623">
          <cell r="A623">
            <v>182500</v>
          </cell>
          <cell r="B623">
            <v>4634973137.6999998</v>
          </cell>
          <cell r="C623">
            <v>4999468397.2299995</v>
          </cell>
        </row>
        <row r="624">
          <cell r="A624">
            <v>182505</v>
          </cell>
          <cell r="B624">
            <v>0</v>
          </cell>
          <cell r="C624">
            <v>0</v>
          </cell>
        </row>
        <row r="625">
          <cell r="A625">
            <v>182599</v>
          </cell>
          <cell r="B625">
            <v>0</v>
          </cell>
          <cell r="C625">
            <v>0</v>
          </cell>
        </row>
        <row r="626">
          <cell r="A626">
            <v>183000</v>
          </cell>
          <cell r="B626">
            <v>505002799.75999999</v>
          </cell>
          <cell r="C626">
            <v>680912799.75999999</v>
          </cell>
        </row>
        <row r="627">
          <cell r="A627">
            <v>183005</v>
          </cell>
          <cell r="B627">
            <v>0</v>
          </cell>
          <cell r="C627">
            <v>0</v>
          </cell>
        </row>
        <row r="628">
          <cell r="A628">
            <v>183099</v>
          </cell>
          <cell r="B628">
            <v>0</v>
          </cell>
          <cell r="C628">
            <v>0</v>
          </cell>
        </row>
        <row r="629">
          <cell r="A629">
            <v>186100</v>
          </cell>
          <cell r="B629">
            <v>0</v>
          </cell>
          <cell r="C629">
            <v>0</v>
          </cell>
        </row>
        <row r="630">
          <cell r="A630">
            <v>189500</v>
          </cell>
          <cell r="B630">
            <v>12876208404.889999</v>
          </cell>
          <cell r="C630">
            <v>12469135435.690001</v>
          </cell>
        </row>
        <row r="631">
          <cell r="A631">
            <v>189505</v>
          </cell>
          <cell r="B631">
            <v>5318589585.0100002</v>
          </cell>
          <cell r="C631">
            <v>5318589585.0100002</v>
          </cell>
        </row>
        <row r="632">
          <cell r="A632">
            <v>189510</v>
          </cell>
          <cell r="B632">
            <v>3486799278.7800002</v>
          </cell>
          <cell r="C632">
            <v>3018343343.6100001</v>
          </cell>
        </row>
        <row r="633">
          <cell r="A633">
            <v>189515</v>
          </cell>
          <cell r="B633">
            <v>3565816741.3400002</v>
          </cell>
          <cell r="C633">
            <v>3451289707.3099999</v>
          </cell>
        </row>
        <row r="634">
          <cell r="A634">
            <v>189520</v>
          </cell>
          <cell r="B634">
            <v>505002799.75999999</v>
          </cell>
          <cell r="C634">
            <v>680912799.75999999</v>
          </cell>
        </row>
        <row r="635">
          <cell r="A635">
            <v>189800</v>
          </cell>
          <cell r="B635">
            <v>0</v>
          </cell>
          <cell r="C635">
            <v>0</v>
          </cell>
        </row>
        <row r="636">
          <cell r="A636">
            <v>189805</v>
          </cell>
          <cell r="B636">
            <v>0</v>
          </cell>
          <cell r="C636">
            <v>0</v>
          </cell>
        </row>
        <row r="637">
          <cell r="A637">
            <v>189900</v>
          </cell>
          <cell r="B637">
            <v>0</v>
          </cell>
          <cell r="C637">
            <v>0</v>
          </cell>
        </row>
        <row r="638">
          <cell r="A638">
            <v>189905</v>
          </cell>
          <cell r="B638">
            <v>0</v>
          </cell>
          <cell r="C638">
            <v>0</v>
          </cell>
        </row>
        <row r="639">
          <cell r="A639">
            <v>190000</v>
          </cell>
          <cell r="B639">
            <v>169009995382.92999</v>
          </cell>
          <cell r="C639">
            <v>130908223761.62</v>
          </cell>
        </row>
        <row r="640">
          <cell r="A640">
            <v>190400</v>
          </cell>
          <cell r="B640">
            <v>0</v>
          </cell>
          <cell r="C640">
            <v>0</v>
          </cell>
        </row>
        <row r="641">
          <cell r="A641">
            <v>190405</v>
          </cell>
          <cell r="B641">
            <v>0</v>
          </cell>
          <cell r="C641">
            <v>0</v>
          </cell>
        </row>
        <row r="642">
          <cell r="A642">
            <v>190410</v>
          </cell>
          <cell r="B642">
            <v>0</v>
          </cell>
          <cell r="C642">
            <v>0</v>
          </cell>
        </row>
        <row r="643">
          <cell r="A643">
            <v>190415</v>
          </cell>
          <cell r="B643">
            <v>0</v>
          </cell>
          <cell r="C643">
            <v>0</v>
          </cell>
        </row>
        <row r="644">
          <cell r="A644">
            <v>190420</v>
          </cell>
          <cell r="B644">
            <v>0</v>
          </cell>
          <cell r="C644">
            <v>0</v>
          </cell>
        </row>
        <row r="645">
          <cell r="A645">
            <v>190495</v>
          </cell>
          <cell r="B645">
            <v>0</v>
          </cell>
          <cell r="C645">
            <v>0</v>
          </cell>
        </row>
        <row r="646">
          <cell r="A646">
            <v>191200</v>
          </cell>
          <cell r="B646">
            <v>92217715.370000005</v>
          </cell>
          <cell r="C646">
            <v>92217715.370000005</v>
          </cell>
        </row>
        <row r="647">
          <cell r="A647">
            <v>191210</v>
          </cell>
          <cell r="B647">
            <v>92217715.370000005</v>
          </cell>
          <cell r="C647">
            <v>92217715.370000005</v>
          </cell>
        </row>
        <row r="648">
          <cell r="A648">
            <v>191215</v>
          </cell>
          <cell r="B648">
            <v>0</v>
          </cell>
          <cell r="C648">
            <v>0</v>
          </cell>
        </row>
        <row r="649">
          <cell r="A649">
            <v>191500</v>
          </cell>
          <cell r="B649">
            <v>656935443.66999996</v>
          </cell>
          <cell r="C649">
            <v>645367575.05999994</v>
          </cell>
        </row>
        <row r="650">
          <cell r="A650">
            <v>191505</v>
          </cell>
          <cell r="B650">
            <v>0</v>
          </cell>
          <cell r="C650">
            <v>0</v>
          </cell>
        </row>
        <row r="651">
          <cell r="A651">
            <v>191510</v>
          </cell>
          <cell r="B651">
            <v>118236701</v>
          </cell>
          <cell r="C651">
            <v>139576628</v>
          </cell>
        </row>
        <row r="652">
          <cell r="A652">
            <v>191515</v>
          </cell>
          <cell r="B652">
            <v>0</v>
          </cell>
          <cell r="C652">
            <v>0</v>
          </cell>
        </row>
        <row r="653">
          <cell r="A653">
            <v>191535</v>
          </cell>
          <cell r="B653">
            <v>0</v>
          </cell>
          <cell r="C653">
            <v>0</v>
          </cell>
        </row>
        <row r="654">
          <cell r="A654">
            <v>191595</v>
          </cell>
          <cell r="B654">
            <v>538698742.66999996</v>
          </cell>
          <cell r="C654">
            <v>505790947.06</v>
          </cell>
        </row>
        <row r="655">
          <cell r="A655">
            <v>192000</v>
          </cell>
          <cell r="B655">
            <v>31430035976.75</v>
          </cell>
          <cell r="C655">
            <v>25540913560.049999</v>
          </cell>
        </row>
        <row r="656">
          <cell r="A656">
            <v>192005</v>
          </cell>
          <cell r="B656">
            <v>0</v>
          </cell>
          <cell r="C656">
            <v>0</v>
          </cell>
        </row>
        <row r="657">
          <cell r="A657">
            <v>192010</v>
          </cell>
          <cell r="B657">
            <v>0</v>
          </cell>
          <cell r="C657">
            <v>0</v>
          </cell>
        </row>
        <row r="658">
          <cell r="A658">
            <v>192015</v>
          </cell>
          <cell r="B658">
            <v>0</v>
          </cell>
          <cell r="C658">
            <v>0</v>
          </cell>
        </row>
        <row r="659">
          <cell r="A659">
            <v>192020</v>
          </cell>
          <cell r="B659">
            <v>4071881976.75</v>
          </cell>
          <cell r="C659">
            <v>5834181560.0500002</v>
          </cell>
        </row>
        <row r="660">
          <cell r="A660">
            <v>192025</v>
          </cell>
          <cell r="B660">
            <v>0</v>
          </cell>
          <cell r="C660">
            <v>0</v>
          </cell>
        </row>
        <row r="661">
          <cell r="A661">
            <v>192030</v>
          </cell>
          <cell r="B661">
            <v>0</v>
          </cell>
          <cell r="C661">
            <v>0</v>
          </cell>
        </row>
        <row r="662">
          <cell r="A662">
            <v>192035</v>
          </cell>
          <cell r="B662">
            <v>0</v>
          </cell>
          <cell r="C662">
            <v>0</v>
          </cell>
        </row>
        <row r="663">
          <cell r="A663">
            <v>192040</v>
          </cell>
          <cell r="B663">
            <v>27358154000</v>
          </cell>
          <cell r="C663">
            <v>19706732000</v>
          </cell>
        </row>
        <row r="664">
          <cell r="A664">
            <v>192045</v>
          </cell>
          <cell r="B664">
            <v>0</v>
          </cell>
          <cell r="C664">
            <v>0</v>
          </cell>
        </row>
        <row r="665">
          <cell r="A665">
            <v>192050</v>
          </cell>
          <cell r="B665">
            <v>0</v>
          </cell>
          <cell r="C665">
            <v>0</v>
          </cell>
        </row>
        <row r="666">
          <cell r="A666">
            <v>192055</v>
          </cell>
          <cell r="B666">
            <v>0</v>
          </cell>
          <cell r="C666">
            <v>0</v>
          </cell>
        </row>
        <row r="667">
          <cell r="A667">
            <v>192095</v>
          </cell>
          <cell r="B667">
            <v>0</v>
          </cell>
          <cell r="C667">
            <v>0</v>
          </cell>
        </row>
        <row r="668">
          <cell r="A668">
            <v>194500</v>
          </cell>
          <cell r="B668">
            <v>466132677.63</v>
          </cell>
          <cell r="C668">
            <v>34142892.359999999</v>
          </cell>
        </row>
        <row r="669">
          <cell r="A669">
            <v>195000</v>
          </cell>
          <cell r="B669">
            <v>14257715944.76</v>
          </cell>
          <cell r="C669">
            <v>15267298087.219999</v>
          </cell>
        </row>
        <row r="670">
          <cell r="A670">
            <v>195005</v>
          </cell>
          <cell r="B670">
            <v>0</v>
          </cell>
          <cell r="C670">
            <v>0</v>
          </cell>
        </row>
        <row r="671">
          <cell r="A671">
            <v>195010</v>
          </cell>
          <cell r="B671">
            <v>0</v>
          </cell>
          <cell r="C671">
            <v>0</v>
          </cell>
        </row>
        <row r="672">
          <cell r="A672">
            <v>195015</v>
          </cell>
          <cell r="B672">
            <v>0</v>
          </cell>
          <cell r="C672">
            <v>0</v>
          </cell>
        </row>
        <row r="673">
          <cell r="A673">
            <v>195020</v>
          </cell>
          <cell r="B673">
            <v>12756061704.129999</v>
          </cell>
          <cell r="C673">
            <v>12781663262.82</v>
          </cell>
        </row>
        <row r="674">
          <cell r="A674">
            <v>195022</v>
          </cell>
          <cell r="B674">
            <v>0</v>
          </cell>
          <cell r="C674">
            <v>0</v>
          </cell>
        </row>
        <row r="675">
          <cell r="A675">
            <v>195024</v>
          </cell>
          <cell r="B675">
            <v>0</v>
          </cell>
          <cell r="C675">
            <v>0</v>
          </cell>
        </row>
        <row r="676">
          <cell r="A676">
            <v>195026</v>
          </cell>
          <cell r="B676">
            <v>0</v>
          </cell>
          <cell r="C676">
            <v>0</v>
          </cell>
        </row>
        <row r="677">
          <cell r="A677">
            <v>195028</v>
          </cell>
          <cell r="B677">
            <v>0</v>
          </cell>
          <cell r="C677">
            <v>0</v>
          </cell>
        </row>
        <row r="678">
          <cell r="A678">
            <v>195030</v>
          </cell>
          <cell r="B678">
            <v>1078628648.3900001</v>
          </cell>
          <cell r="C678">
            <v>1421066943.1199999</v>
          </cell>
        </row>
        <row r="679">
          <cell r="A679">
            <v>195032</v>
          </cell>
          <cell r="B679">
            <v>0</v>
          </cell>
          <cell r="C679">
            <v>0</v>
          </cell>
        </row>
        <row r="680">
          <cell r="A680">
            <v>195034</v>
          </cell>
          <cell r="B680">
            <v>0</v>
          </cell>
          <cell r="C680">
            <v>0</v>
          </cell>
        </row>
        <row r="681">
          <cell r="A681">
            <v>195038</v>
          </cell>
          <cell r="B681">
            <v>0</v>
          </cell>
          <cell r="C681">
            <v>0</v>
          </cell>
        </row>
        <row r="682">
          <cell r="A682">
            <v>195095</v>
          </cell>
          <cell r="B682">
            <v>423025592.24000001</v>
          </cell>
          <cell r="C682">
            <v>1064567881.28</v>
          </cell>
        </row>
        <row r="683">
          <cell r="A683">
            <v>195500</v>
          </cell>
          <cell r="B683">
            <v>0</v>
          </cell>
          <cell r="C683">
            <v>0</v>
          </cell>
        </row>
        <row r="684">
          <cell r="A684">
            <v>195505</v>
          </cell>
          <cell r="B684">
            <v>0</v>
          </cell>
          <cell r="C684">
            <v>0</v>
          </cell>
        </row>
        <row r="685">
          <cell r="A685">
            <v>196000</v>
          </cell>
          <cell r="B685">
            <v>11895515531.66</v>
          </cell>
          <cell r="C685">
            <v>7188523506.4899998</v>
          </cell>
        </row>
        <row r="686">
          <cell r="A686">
            <v>196005</v>
          </cell>
          <cell r="B686">
            <v>11895515531.66</v>
          </cell>
          <cell r="C686">
            <v>7188523506.4899998</v>
          </cell>
        </row>
        <row r="687">
          <cell r="A687">
            <v>196010</v>
          </cell>
          <cell r="B687">
            <v>0</v>
          </cell>
          <cell r="C687">
            <v>0</v>
          </cell>
        </row>
        <row r="688">
          <cell r="A688">
            <v>196500</v>
          </cell>
          <cell r="B688">
            <v>111058680.77</v>
          </cell>
          <cell r="C688">
            <v>111058680.77</v>
          </cell>
        </row>
        <row r="689">
          <cell r="A689">
            <v>196505</v>
          </cell>
          <cell r="B689">
            <v>111058680.77</v>
          </cell>
          <cell r="C689">
            <v>111058680.77</v>
          </cell>
        </row>
        <row r="690">
          <cell r="A690">
            <v>197500</v>
          </cell>
          <cell r="B690">
            <v>63338795.140000001</v>
          </cell>
          <cell r="C690">
            <v>63338795.140000001</v>
          </cell>
        </row>
        <row r="691">
          <cell r="A691">
            <v>197505</v>
          </cell>
          <cell r="B691">
            <v>0</v>
          </cell>
          <cell r="C691">
            <v>0</v>
          </cell>
        </row>
        <row r="692">
          <cell r="A692">
            <v>197510</v>
          </cell>
          <cell r="B692">
            <v>63338795.140000001</v>
          </cell>
          <cell r="C692">
            <v>63338795.140000001</v>
          </cell>
        </row>
        <row r="693">
          <cell r="A693">
            <v>197599</v>
          </cell>
          <cell r="B693">
            <v>0</v>
          </cell>
          <cell r="C693">
            <v>0</v>
          </cell>
        </row>
        <row r="694">
          <cell r="A694">
            <v>198000</v>
          </cell>
          <cell r="B694">
            <v>0</v>
          </cell>
          <cell r="C694">
            <v>3812066.3</v>
          </cell>
        </row>
        <row r="695">
          <cell r="A695">
            <v>198013</v>
          </cell>
          <cell r="B695">
            <v>0</v>
          </cell>
          <cell r="C695">
            <v>0</v>
          </cell>
        </row>
        <row r="696">
          <cell r="A696">
            <v>198014</v>
          </cell>
          <cell r="B696">
            <v>0</v>
          </cell>
          <cell r="C696">
            <v>3812066.3</v>
          </cell>
        </row>
        <row r="697">
          <cell r="A697">
            <v>198017</v>
          </cell>
          <cell r="B697">
            <v>0</v>
          </cell>
          <cell r="C697">
            <v>0</v>
          </cell>
        </row>
        <row r="698">
          <cell r="A698">
            <v>198019</v>
          </cell>
          <cell r="B698">
            <v>0</v>
          </cell>
          <cell r="C698">
            <v>0</v>
          </cell>
        </row>
        <row r="699">
          <cell r="A699">
            <v>199000</v>
          </cell>
          <cell r="B699">
            <v>17845690566.84</v>
          </cell>
          <cell r="C699">
            <v>11000000</v>
          </cell>
        </row>
        <row r="700">
          <cell r="A700">
            <v>199005</v>
          </cell>
          <cell r="B700">
            <v>0</v>
          </cell>
          <cell r="C700">
            <v>0</v>
          </cell>
        </row>
        <row r="701">
          <cell r="A701">
            <v>199010</v>
          </cell>
          <cell r="B701">
            <v>0</v>
          </cell>
          <cell r="C701">
            <v>0</v>
          </cell>
        </row>
        <row r="702">
          <cell r="A702">
            <v>199012</v>
          </cell>
          <cell r="B702">
            <v>17834690566.84</v>
          </cell>
          <cell r="C702">
            <v>0</v>
          </cell>
        </row>
        <row r="703">
          <cell r="A703">
            <v>199015</v>
          </cell>
          <cell r="B703">
            <v>0</v>
          </cell>
          <cell r="C703">
            <v>0</v>
          </cell>
        </row>
        <row r="704">
          <cell r="A704">
            <v>199020</v>
          </cell>
          <cell r="B704">
            <v>0</v>
          </cell>
          <cell r="C704">
            <v>0</v>
          </cell>
        </row>
        <row r="705">
          <cell r="A705">
            <v>199030</v>
          </cell>
          <cell r="B705">
            <v>11000000</v>
          </cell>
          <cell r="C705">
            <v>11000000</v>
          </cell>
        </row>
        <row r="706">
          <cell r="A706">
            <v>199035</v>
          </cell>
          <cell r="B706">
            <v>0</v>
          </cell>
          <cell r="C706">
            <v>0</v>
          </cell>
        </row>
        <row r="707">
          <cell r="A707">
            <v>199095</v>
          </cell>
          <cell r="B707">
            <v>0</v>
          </cell>
          <cell r="C707">
            <v>0</v>
          </cell>
        </row>
        <row r="708">
          <cell r="A708">
            <v>199500</v>
          </cell>
          <cell r="B708">
            <v>92352825811.919998</v>
          </cell>
          <cell r="C708">
            <v>84670078266.979996</v>
          </cell>
        </row>
        <row r="709">
          <cell r="A709">
            <v>199505</v>
          </cell>
          <cell r="B709">
            <v>0</v>
          </cell>
          <cell r="C709">
            <v>0</v>
          </cell>
        </row>
        <row r="710">
          <cell r="A710">
            <v>199506</v>
          </cell>
          <cell r="B710">
            <v>0</v>
          </cell>
          <cell r="C710">
            <v>0</v>
          </cell>
        </row>
        <row r="711">
          <cell r="A711">
            <v>199510</v>
          </cell>
          <cell r="B711">
            <v>28558542056.93</v>
          </cell>
          <cell r="C711">
            <v>27411891306.93</v>
          </cell>
        </row>
        <row r="712">
          <cell r="A712">
            <v>199512</v>
          </cell>
          <cell r="B712">
            <v>0</v>
          </cell>
          <cell r="C712">
            <v>0</v>
          </cell>
        </row>
        <row r="713">
          <cell r="A713">
            <v>199515</v>
          </cell>
          <cell r="B713">
            <v>0</v>
          </cell>
          <cell r="C713">
            <v>0</v>
          </cell>
        </row>
        <row r="714">
          <cell r="A714">
            <v>199550</v>
          </cell>
          <cell r="B714">
            <v>62435066230.900002</v>
          </cell>
          <cell r="C714">
            <v>55898969435.959999</v>
          </cell>
        </row>
        <row r="715">
          <cell r="A715">
            <v>199580</v>
          </cell>
          <cell r="B715">
            <v>1359217524.0899999</v>
          </cell>
          <cell r="C715">
            <v>1359217524.0899999</v>
          </cell>
        </row>
        <row r="716">
          <cell r="A716">
            <v>199600</v>
          </cell>
          <cell r="B716">
            <v>0</v>
          </cell>
          <cell r="C716">
            <v>0</v>
          </cell>
        </row>
        <row r="717">
          <cell r="A717">
            <v>199612</v>
          </cell>
          <cell r="B717">
            <v>0</v>
          </cell>
          <cell r="C717">
            <v>0</v>
          </cell>
        </row>
        <row r="718">
          <cell r="A718">
            <v>199650</v>
          </cell>
          <cell r="B718">
            <v>0</v>
          </cell>
          <cell r="C718">
            <v>0</v>
          </cell>
        </row>
        <row r="719">
          <cell r="A719">
            <v>199900</v>
          </cell>
          <cell r="B719">
            <v>161471761.58000001</v>
          </cell>
          <cell r="C719">
            <v>2719527384.1199999</v>
          </cell>
        </row>
        <row r="720">
          <cell r="A720">
            <v>199917</v>
          </cell>
          <cell r="B720">
            <v>0</v>
          </cell>
          <cell r="C720">
            <v>0</v>
          </cell>
        </row>
        <row r="721">
          <cell r="A721">
            <v>199922</v>
          </cell>
          <cell r="B721">
            <v>0</v>
          </cell>
          <cell r="C721">
            <v>0</v>
          </cell>
        </row>
        <row r="722">
          <cell r="A722">
            <v>199923</v>
          </cell>
          <cell r="B722">
            <v>127882981.45999999</v>
          </cell>
          <cell r="C722">
            <v>128059075.58</v>
          </cell>
        </row>
        <row r="723">
          <cell r="A723">
            <v>199924</v>
          </cell>
          <cell r="B723">
            <v>0</v>
          </cell>
          <cell r="C723">
            <v>0</v>
          </cell>
        </row>
        <row r="724">
          <cell r="A724">
            <v>199926</v>
          </cell>
          <cell r="B724">
            <v>0</v>
          </cell>
          <cell r="C724">
            <v>0</v>
          </cell>
        </row>
        <row r="725">
          <cell r="A725">
            <v>199928</v>
          </cell>
          <cell r="B725">
            <v>0</v>
          </cell>
          <cell r="C725">
            <v>0</v>
          </cell>
        </row>
        <row r="726">
          <cell r="A726">
            <v>199932</v>
          </cell>
          <cell r="B726">
            <v>0</v>
          </cell>
          <cell r="C726">
            <v>0</v>
          </cell>
        </row>
        <row r="727">
          <cell r="A727">
            <v>199934</v>
          </cell>
          <cell r="B727">
            <v>33588780.119999997</v>
          </cell>
          <cell r="C727">
            <v>24613905.289999999</v>
          </cell>
        </row>
        <row r="728">
          <cell r="A728">
            <v>199936</v>
          </cell>
          <cell r="B728">
            <v>0</v>
          </cell>
          <cell r="C728">
            <v>0</v>
          </cell>
        </row>
        <row r="729">
          <cell r="A729">
            <v>199944</v>
          </cell>
          <cell r="B729">
            <v>0</v>
          </cell>
          <cell r="C729">
            <v>0</v>
          </cell>
        </row>
        <row r="730">
          <cell r="A730">
            <v>199995</v>
          </cell>
          <cell r="B730">
            <v>0</v>
          </cell>
          <cell r="C730">
            <v>2566854403.25</v>
          </cell>
        </row>
        <row r="731">
          <cell r="A731">
            <v>200000</v>
          </cell>
          <cell r="B731">
            <v>5419456079073.7305</v>
          </cell>
          <cell r="C731">
            <v>4876418181843.9902</v>
          </cell>
        </row>
        <row r="732">
          <cell r="A732">
            <v>210000</v>
          </cell>
          <cell r="B732">
            <v>2529085754309.2798</v>
          </cell>
          <cell r="C732">
            <v>2378093359586.0498</v>
          </cell>
        </row>
        <row r="733">
          <cell r="A733">
            <v>210500</v>
          </cell>
          <cell r="B733">
            <v>0</v>
          </cell>
          <cell r="C733">
            <v>114993020.45999999</v>
          </cell>
        </row>
        <row r="734">
          <cell r="A734">
            <v>210502</v>
          </cell>
          <cell r="B734">
            <v>0</v>
          </cell>
          <cell r="C734">
            <v>0</v>
          </cell>
        </row>
        <row r="735">
          <cell r="A735">
            <v>210503</v>
          </cell>
          <cell r="B735">
            <v>0</v>
          </cell>
          <cell r="C735">
            <v>0</v>
          </cell>
        </row>
        <row r="736">
          <cell r="A736">
            <v>210515</v>
          </cell>
          <cell r="B736">
            <v>0</v>
          </cell>
          <cell r="C736">
            <v>114993020.45999999</v>
          </cell>
        </row>
        <row r="737">
          <cell r="A737">
            <v>210520</v>
          </cell>
          <cell r="B737">
            <v>0</v>
          </cell>
          <cell r="C737">
            <v>0</v>
          </cell>
        </row>
        <row r="738">
          <cell r="A738">
            <v>210525</v>
          </cell>
          <cell r="B738">
            <v>0</v>
          </cell>
          <cell r="C738">
            <v>0</v>
          </cell>
        </row>
        <row r="739">
          <cell r="A739">
            <v>210530</v>
          </cell>
          <cell r="B739">
            <v>0</v>
          </cell>
          <cell r="C739">
            <v>0</v>
          </cell>
        </row>
        <row r="740">
          <cell r="A740">
            <v>211500</v>
          </cell>
          <cell r="B740">
            <v>2523813975572</v>
          </cell>
          <cell r="C740">
            <v>2376823995572</v>
          </cell>
        </row>
        <row r="741">
          <cell r="A741">
            <v>211505</v>
          </cell>
          <cell r="B741">
            <v>0</v>
          </cell>
          <cell r="C741">
            <v>0</v>
          </cell>
        </row>
        <row r="742">
          <cell r="A742">
            <v>211515</v>
          </cell>
          <cell r="B742">
            <v>258000000000</v>
          </cell>
          <cell r="C742">
            <v>0</v>
          </cell>
        </row>
        <row r="743">
          <cell r="A743">
            <v>211520</v>
          </cell>
          <cell r="B743">
            <v>0</v>
          </cell>
          <cell r="C743">
            <v>0</v>
          </cell>
        </row>
        <row r="744">
          <cell r="A744">
            <v>211525</v>
          </cell>
          <cell r="B744">
            <v>0</v>
          </cell>
          <cell r="C744">
            <v>0</v>
          </cell>
        </row>
        <row r="745">
          <cell r="A745">
            <v>211530</v>
          </cell>
          <cell r="B745">
            <v>2265813975572</v>
          </cell>
          <cell r="C745">
            <v>2376823995572</v>
          </cell>
        </row>
        <row r="746">
          <cell r="A746">
            <v>212000</v>
          </cell>
          <cell r="B746">
            <v>0</v>
          </cell>
          <cell r="C746">
            <v>0</v>
          </cell>
        </row>
        <row r="747">
          <cell r="A747">
            <v>212005</v>
          </cell>
          <cell r="B747">
            <v>0</v>
          </cell>
          <cell r="C747">
            <v>0</v>
          </cell>
        </row>
        <row r="748">
          <cell r="A748">
            <v>212008</v>
          </cell>
          <cell r="B748">
            <v>0</v>
          </cell>
          <cell r="C748">
            <v>0</v>
          </cell>
        </row>
        <row r="749">
          <cell r="A749">
            <v>212010</v>
          </cell>
          <cell r="B749">
            <v>0</v>
          </cell>
          <cell r="C749">
            <v>0</v>
          </cell>
        </row>
        <row r="750">
          <cell r="A750">
            <v>212500</v>
          </cell>
          <cell r="B750">
            <v>0</v>
          </cell>
          <cell r="C750">
            <v>0</v>
          </cell>
        </row>
        <row r="751">
          <cell r="A751">
            <v>212505</v>
          </cell>
          <cell r="B751">
            <v>0</v>
          </cell>
          <cell r="C751">
            <v>0</v>
          </cell>
        </row>
        <row r="752">
          <cell r="A752">
            <v>212510</v>
          </cell>
          <cell r="B752">
            <v>0</v>
          </cell>
          <cell r="C752">
            <v>0</v>
          </cell>
        </row>
        <row r="753">
          <cell r="A753">
            <v>212700</v>
          </cell>
          <cell r="B753">
            <v>0</v>
          </cell>
          <cell r="C753">
            <v>0</v>
          </cell>
        </row>
        <row r="754">
          <cell r="A754">
            <v>212705</v>
          </cell>
          <cell r="B754">
            <v>0</v>
          </cell>
          <cell r="C754">
            <v>0</v>
          </cell>
        </row>
        <row r="755">
          <cell r="A755">
            <v>213000</v>
          </cell>
          <cell r="B755">
            <v>0</v>
          </cell>
          <cell r="C755">
            <v>0</v>
          </cell>
        </row>
        <row r="756">
          <cell r="A756">
            <v>213007</v>
          </cell>
          <cell r="B756">
            <v>0</v>
          </cell>
          <cell r="C756">
            <v>0</v>
          </cell>
        </row>
        <row r="757">
          <cell r="A757">
            <v>213010</v>
          </cell>
          <cell r="B757">
            <v>0</v>
          </cell>
          <cell r="C757">
            <v>0</v>
          </cell>
        </row>
        <row r="758">
          <cell r="A758">
            <v>213015</v>
          </cell>
          <cell r="B758">
            <v>0</v>
          </cell>
          <cell r="C758">
            <v>0</v>
          </cell>
        </row>
        <row r="759">
          <cell r="A759">
            <v>213020</v>
          </cell>
          <cell r="B759">
            <v>0</v>
          </cell>
          <cell r="C759">
            <v>0</v>
          </cell>
        </row>
        <row r="760">
          <cell r="A760">
            <v>213025</v>
          </cell>
          <cell r="B760">
            <v>0</v>
          </cell>
          <cell r="C760">
            <v>0</v>
          </cell>
        </row>
        <row r="761">
          <cell r="A761">
            <v>213030</v>
          </cell>
          <cell r="B761">
            <v>0</v>
          </cell>
          <cell r="C761">
            <v>0</v>
          </cell>
        </row>
        <row r="762">
          <cell r="A762">
            <v>214500</v>
          </cell>
          <cell r="B762">
            <v>0</v>
          </cell>
          <cell r="C762">
            <v>0</v>
          </cell>
        </row>
        <row r="763">
          <cell r="A763">
            <v>214505</v>
          </cell>
          <cell r="B763">
            <v>0</v>
          </cell>
          <cell r="C763">
            <v>0</v>
          </cell>
        </row>
        <row r="764">
          <cell r="A764">
            <v>214510</v>
          </cell>
          <cell r="B764">
            <v>0</v>
          </cell>
          <cell r="C764">
            <v>0</v>
          </cell>
        </row>
        <row r="765">
          <cell r="A765">
            <v>214515</v>
          </cell>
          <cell r="B765">
            <v>0</v>
          </cell>
          <cell r="C765">
            <v>0</v>
          </cell>
        </row>
        <row r="766">
          <cell r="A766">
            <v>214595</v>
          </cell>
          <cell r="B766">
            <v>0</v>
          </cell>
          <cell r="C766">
            <v>0</v>
          </cell>
        </row>
        <row r="767">
          <cell r="A767">
            <v>215500</v>
          </cell>
          <cell r="B767">
            <v>0</v>
          </cell>
          <cell r="C767">
            <v>0</v>
          </cell>
        </row>
        <row r="768">
          <cell r="A768">
            <v>215505</v>
          </cell>
          <cell r="B768">
            <v>0</v>
          </cell>
          <cell r="C768">
            <v>0</v>
          </cell>
        </row>
        <row r="769">
          <cell r="A769">
            <v>215510</v>
          </cell>
          <cell r="B769">
            <v>0</v>
          </cell>
          <cell r="C769">
            <v>0</v>
          </cell>
        </row>
        <row r="770">
          <cell r="A770">
            <v>216000</v>
          </cell>
          <cell r="B770">
            <v>5271778737.2799997</v>
          </cell>
          <cell r="C770">
            <v>1084708150.5899999</v>
          </cell>
        </row>
        <row r="771">
          <cell r="A771">
            <v>216015</v>
          </cell>
          <cell r="B771">
            <v>5271778737.2799997</v>
          </cell>
          <cell r="C771">
            <v>1084708150.5899999</v>
          </cell>
        </row>
        <row r="772">
          <cell r="A772">
            <v>216040</v>
          </cell>
          <cell r="B772">
            <v>0</v>
          </cell>
          <cell r="C772">
            <v>0</v>
          </cell>
        </row>
        <row r="773">
          <cell r="A773">
            <v>216095</v>
          </cell>
          <cell r="B773">
            <v>0</v>
          </cell>
          <cell r="C773">
            <v>0</v>
          </cell>
        </row>
        <row r="774">
          <cell r="A774">
            <v>216500</v>
          </cell>
          <cell r="B774">
            <v>0</v>
          </cell>
          <cell r="C774">
            <v>0</v>
          </cell>
        </row>
        <row r="775">
          <cell r="A775">
            <v>216505</v>
          </cell>
          <cell r="B775">
            <v>0</v>
          </cell>
          <cell r="C775">
            <v>0</v>
          </cell>
        </row>
        <row r="776">
          <cell r="A776">
            <v>216510</v>
          </cell>
          <cell r="B776">
            <v>0</v>
          </cell>
          <cell r="C776">
            <v>0</v>
          </cell>
        </row>
        <row r="777">
          <cell r="A777">
            <v>216515</v>
          </cell>
          <cell r="B777">
            <v>0</v>
          </cell>
          <cell r="C777">
            <v>0</v>
          </cell>
        </row>
        <row r="778">
          <cell r="A778">
            <v>216520</v>
          </cell>
          <cell r="B778">
            <v>0</v>
          </cell>
          <cell r="C778">
            <v>0</v>
          </cell>
        </row>
        <row r="779">
          <cell r="A779">
            <v>217000</v>
          </cell>
          <cell r="B779">
            <v>0</v>
          </cell>
          <cell r="C779">
            <v>69662843</v>
          </cell>
        </row>
        <row r="780">
          <cell r="A780">
            <v>217005</v>
          </cell>
          <cell r="B780">
            <v>0</v>
          </cell>
          <cell r="C780">
            <v>0</v>
          </cell>
        </row>
        <row r="781">
          <cell r="A781">
            <v>217010</v>
          </cell>
          <cell r="B781">
            <v>0</v>
          </cell>
          <cell r="C781">
            <v>0</v>
          </cell>
        </row>
        <row r="782">
          <cell r="A782">
            <v>217015</v>
          </cell>
          <cell r="B782">
            <v>0</v>
          </cell>
          <cell r="C782">
            <v>0</v>
          </cell>
        </row>
        <row r="783">
          <cell r="A783">
            <v>217020</v>
          </cell>
          <cell r="B783">
            <v>0</v>
          </cell>
          <cell r="C783">
            <v>0</v>
          </cell>
        </row>
        <row r="784">
          <cell r="A784">
            <v>217025</v>
          </cell>
          <cell r="B784">
            <v>0</v>
          </cell>
          <cell r="C784">
            <v>0</v>
          </cell>
        </row>
        <row r="785">
          <cell r="A785">
            <v>217030</v>
          </cell>
          <cell r="B785">
            <v>0</v>
          </cell>
          <cell r="C785">
            <v>0</v>
          </cell>
        </row>
        <row r="786">
          <cell r="A786">
            <v>217055</v>
          </cell>
          <cell r="B786">
            <v>0</v>
          </cell>
          <cell r="C786">
            <v>0</v>
          </cell>
        </row>
        <row r="787">
          <cell r="A787">
            <v>217095</v>
          </cell>
          <cell r="B787">
            <v>0</v>
          </cell>
          <cell r="C787">
            <v>69662843</v>
          </cell>
        </row>
        <row r="788">
          <cell r="A788">
            <v>217500</v>
          </cell>
          <cell r="B788">
            <v>0</v>
          </cell>
          <cell r="C788">
            <v>0</v>
          </cell>
        </row>
        <row r="789">
          <cell r="A789">
            <v>220000</v>
          </cell>
          <cell r="B789">
            <v>106804455076.74001</v>
          </cell>
          <cell r="C789">
            <v>5500000000</v>
          </cell>
        </row>
        <row r="790">
          <cell r="A790">
            <v>220500</v>
          </cell>
          <cell r="B790">
            <v>26000000000</v>
          </cell>
          <cell r="C790">
            <v>5500000000</v>
          </cell>
        </row>
        <row r="791">
          <cell r="A791">
            <v>220505</v>
          </cell>
          <cell r="B791">
            <v>26000000000</v>
          </cell>
          <cell r="C791">
            <v>5500000000</v>
          </cell>
        </row>
        <row r="792">
          <cell r="A792">
            <v>220510</v>
          </cell>
          <cell r="B792">
            <v>0</v>
          </cell>
          <cell r="C792">
            <v>0</v>
          </cell>
        </row>
        <row r="793">
          <cell r="A793">
            <v>220515</v>
          </cell>
          <cell r="B793">
            <v>0</v>
          </cell>
          <cell r="C793">
            <v>0</v>
          </cell>
        </row>
        <row r="794">
          <cell r="A794">
            <v>220520</v>
          </cell>
          <cell r="B794">
            <v>0</v>
          </cell>
          <cell r="C794">
            <v>0</v>
          </cell>
        </row>
        <row r="795">
          <cell r="A795">
            <v>220525</v>
          </cell>
          <cell r="B795">
            <v>0</v>
          </cell>
          <cell r="C795">
            <v>0</v>
          </cell>
        </row>
        <row r="796">
          <cell r="A796">
            <v>220595</v>
          </cell>
          <cell r="B796">
            <v>0</v>
          </cell>
          <cell r="C796">
            <v>0</v>
          </cell>
        </row>
        <row r="797">
          <cell r="A797">
            <v>221000</v>
          </cell>
          <cell r="B797">
            <v>0</v>
          </cell>
          <cell r="C797">
            <v>0</v>
          </cell>
        </row>
        <row r="798">
          <cell r="A798">
            <v>221005</v>
          </cell>
          <cell r="B798">
            <v>0</v>
          </cell>
          <cell r="C798">
            <v>0</v>
          </cell>
        </row>
        <row r="799">
          <cell r="A799">
            <v>221015</v>
          </cell>
          <cell r="B799">
            <v>0</v>
          </cell>
          <cell r="C799">
            <v>0</v>
          </cell>
        </row>
        <row r="800">
          <cell r="A800">
            <v>221016</v>
          </cell>
          <cell r="B800">
            <v>0</v>
          </cell>
          <cell r="C800">
            <v>0</v>
          </cell>
        </row>
        <row r="801">
          <cell r="A801">
            <v>221017</v>
          </cell>
          <cell r="B801">
            <v>0</v>
          </cell>
          <cell r="C801">
            <v>0</v>
          </cell>
        </row>
        <row r="802">
          <cell r="A802">
            <v>221020</v>
          </cell>
          <cell r="B802">
            <v>0</v>
          </cell>
          <cell r="C802">
            <v>0</v>
          </cell>
        </row>
        <row r="803">
          <cell r="A803">
            <v>221025</v>
          </cell>
          <cell r="B803">
            <v>0</v>
          </cell>
          <cell r="C803">
            <v>0</v>
          </cell>
        </row>
        <row r="804">
          <cell r="A804">
            <v>221030</v>
          </cell>
          <cell r="B804">
            <v>0</v>
          </cell>
          <cell r="C804">
            <v>0</v>
          </cell>
        </row>
        <row r="805">
          <cell r="A805">
            <v>221095</v>
          </cell>
          <cell r="B805">
            <v>0</v>
          </cell>
          <cell r="C805">
            <v>0</v>
          </cell>
        </row>
        <row r="806">
          <cell r="A806">
            <v>221500</v>
          </cell>
          <cell r="B806">
            <v>0</v>
          </cell>
          <cell r="C806">
            <v>0</v>
          </cell>
        </row>
        <row r="807">
          <cell r="A807">
            <v>221505</v>
          </cell>
          <cell r="B807">
            <v>0</v>
          </cell>
          <cell r="C807">
            <v>0</v>
          </cell>
        </row>
        <row r="808">
          <cell r="A808">
            <v>221515</v>
          </cell>
          <cell r="B808">
            <v>0</v>
          </cell>
          <cell r="C808">
            <v>0</v>
          </cell>
        </row>
        <row r="809">
          <cell r="A809">
            <v>222200</v>
          </cell>
          <cell r="B809">
            <v>0</v>
          </cell>
          <cell r="C809">
            <v>0</v>
          </cell>
        </row>
        <row r="810">
          <cell r="A810">
            <v>222230</v>
          </cell>
          <cell r="B810">
            <v>0</v>
          </cell>
          <cell r="C810">
            <v>0</v>
          </cell>
        </row>
        <row r="811">
          <cell r="A811">
            <v>223400</v>
          </cell>
          <cell r="B811">
            <v>80804455076.740005</v>
          </cell>
          <cell r="C811">
            <v>0</v>
          </cell>
        </row>
        <row r="812">
          <cell r="A812">
            <v>223405</v>
          </cell>
          <cell r="B812">
            <v>57040431823.150002</v>
          </cell>
          <cell r="C812">
            <v>0</v>
          </cell>
        </row>
        <row r="813">
          <cell r="A813">
            <v>223410</v>
          </cell>
          <cell r="B813">
            <v>14258185844.57</v>
          </cell>
          <cell r="C813">
            <v>0</v>
          </cell>
        </row>
        <row r="814">
          <cell r="A814">
            <v>223465</v>
          </cell>
          <cell r="B814">
            <v>9505837409.0200005</v>
          </cell>
          <cell r="C814">
            <v>0</v>
          </cell>
        </row>
        <row r="815">
          <cell r="A815">
            <v>230000</v>
          </cell>
          <cell r="B815">
            <v>62071311800.230003</v>
          </cell>
          <cell r="C815">
            <v>135465505093.17999</v>
          </cell>
        </row>
        <row r="816">
          <cell r="A816">
            <v>230500</v>
          </cell>
          <cell r="B816">
            <v>4708141317.2299995</v>
          </cell>
          <cell r="C816">
            <v>113047802.18000001</v>
          </cell>
        </row>
        <row r="817">
          <cell r="A817">
            <v>230505</v>
          </cell>
          <cell r="B817">
            <v>0</v>
          </cell>
          <cell r="C817">
            <v>0</v>
          </cell>
        </row>
        <row r="818">
          <cell r="A818">
            <v>231000</v>
          </cell>
          <cell r="B818">
            <v>0</v>
          </cell>
          <cell r="C818">
            <v>0</v>
          </cell>
        </row>
        <row r="819">
          <cell r="A819">
            <v>231005</v>
          </cell>
          <cell r="B819">
            <v>0</v>
          </cell>
          <cell r="C819">
            <v>0</v>
          </cell>
        </row>
        <row r="820">
          <cell r="A820">
            <v>231500</v>
          </cell>
          <cell r="B820">
            <v>57363170483</v>
          </cell>
          <cell r="C820">
            <v>135352457291</v>
          </cell>
        </row>
        <row r="821">
          <cell r="A821">
            <v>231505</v>
          </cell>
          <cell r="B821">
            <v>564063212359</v>
          </cell>
          <cell r="C821">
            <v>23923460193</v>
          </cell>
        </row>
        <row r="822">
          <cell r="A822">
            <v>231506</v>
          </cell>
          <cell r="B822">
            <v>840069703558</v>
          </cell>
          <cell r="C822">
            <v>932693394672</v>
          </cell>
        </row>
        <row r="823">
          <cell r="A823">
            <v>231525</v>
          </cell>
          <cell r="B823">
            <v>583385355859</v>
          </cell>
          <cell r="C823">
            <v>24190405077</v>
          </cell>
        </row>
        <row r="824">
          <cell r="A824">
            <v>231526</v>
          </cell>
          <cell r="B824">
            <v>878110730541</v>
          </cell>
          <cell r="C824">
            <v>1067778907079</v>
          </cell>
        </row>
        <row r="825">
          <cell r="A825">
            <v>240000</v>
          </cell>
          <cell r="B825">
            <v>2030985012343.5801</v>
          </cell>
          <cell r="C825">
            <v>1441687447625.4099</v>
          </cell>
        </row>
        <row r="826">
          <cell r="A826">
            <v>240500</v>
          </cell>
          <cell r="B826">
            <v>0</v>
          </cell>
          <cell r="C826">
            <v>0</v>
          </cell>
        </row>
        <row r="827">
          <cell r="A827">
            <v>240505</v>
          </cell>
          <cell r="B827">
            <v>0</v>
          </cell>
          <cell r="C827">
            <v>0</v>
          </cell>
        </row>
        <row r="828">
          <cell r="A828">
            <v>240510</v>
          </cell>
          <cell r="B828">
            <v>0</v>
          </cell>
          <cell r="C828">
            <v>0</v>
          </cell>
        </row>
        <row r="829">
          <cell r="A829">
            <v>240565</v>
          </cell>
          <cell r="B829">
            <v>0</v>
          </cell>
          <cell r="C829">
            <v>0</v>
          </cell>
        </row>
        <row r="830">
          <cell r="A830">
            <v>241000</v>
          </cell>
          <cell r="B830">
            <v>0</v>
          </cell>
          <cell r="C830">
            <v>0</v>
          </cell>
        </row>
        <row r="831">
          <cell r="A831">
            <v>241010</v>
          </cell>
          <cell r="B831">
            <v>0</v>
          </cell>
          <cell r="C831">
            <v>0</v>
          </cell>
        </row>
        <row r="832">
          <cell r="A832">
            <v>241200</v>
          </cell>
          <cell r="B832">
            <v>0</v>
          </cell>
          <cell r="C832">
            <v>0</v>
          </cell>
        </row>
        <row r="833">
          <cell r="A833">
            <v>241295</v>
          </cell>
          <cell r="B833">
            <v>0</v>
          </cell>
          <cell r="C833">
            <v>0</v>
          </cell>
        </row>
        <row r="834">
          <cell r="A834">
            <v>241300</v>
          </cell>
          <cell r="B834">
            <v>0</v>
          </cell>
          <cell r="C834">
            <v>0</v>
          </cell>
        </row>
        <row r="835">
          <cell r="A835">
            <v>241400</v>
          </cell>
          <cell r="B835">
            <v>0</v>
          </cell>
          <cell r="C835">
            <v>0</v>
          </cell>
        </row>
        <row r="836">
          <cell r="A836">
            <v>241405</v>
          </cell>
          <cell r="B836">
            <v>0</v>
          </cell>
          <cell r="C836">
            <v>0</v>
          </cell>
        </row>
        <row r="837">
          <cell r="A837">
            <v>242000</v>
          </cell>
          <cell r="B837">
            <v>0</v>
          </cell>
          <cell r="C837">
            <v>0</v>
          </cell>
        </row>
        <row r="838">
          <cell r="A838">
            <v>242005</v>
          </cell>
          <cell r="B838">
            <v>0</v>
          </cell>
          <cell r="C838">
            <v>0</v>
          </cell>
        </row>
        <row r="839">
          <cell r="A839">
            <v>242500</v>
          </cell>
          <cell r="B839">
            <v>0</v>
          </cell>
          <cell r="C839">
            <v>0</v>
          </cell>
        </row>
        <row r="840">
          <cell r="A840">
            <v>242505</v>
          </cell>
          <cell r="B840">
            <v>0</v>
          </cell>
          <cell r="C840">
            <v>0</v>
          </cell>
        </row>
        <row r="841">
          <cell r="A841">
            <v>243000</v>
          </cell>
          <cell r="B841">
            <v>0</v>
          </cell>
          <cell r="C841">
            <v>0</v>
          </cell>
        </row>
        <row r="842">
          <cell r="A842">
            <v>243005</v>
          </cell>
          <cell r="B842">
            <v>0</v>
          </cell>
          <cell r="C842">
            <v>0</v>
          </cell>
        </row>
        <row r="843">
          <cell r="A843">
            <v>243010</v>
          </cell>
          <cell r="B843">
            <v>0</v>
          </cell>
          <cell r="C843">
            <v>0</v>
          </cell>
        </row>
        <row r="844">
          <cell r="A844">
            <v>243500</v>
          </cell>
          <cell r="B844">
            <v>520765226279.62</v>
          </cell>
          <cell r="C844">
            <v>283498947075.07001</v>
          </cell>
        </row>
        <row r="845">
          <cell r="A845">
            <v>243505</v>
          </cell>
          <cell r="B845">
            <v>0</v>
          </cell>
          <cell r="C845">
            <v>0</v>
          </cell>
        </row>
        <row r="846">
          <cell r="A846">
            <v>244500</v>
          </cell>
          <cell r="B846">
            <v>1510219786063.96</v>
          </cell>
          <cell r="C846">
            <v>1158188500550.3401</v>
          </cell>
        </row>
        <row r="847">
          <cell r="A847">
            <v>244510</v>
          </cell>
          <cell r="B847">
            <v>965679993523.60999</v>
          </cell>
          <cell r="C847">
            <v>767746110495.10999</v>
          </cell>
        </row>
        <row r="848">
          <cell r="A848">
            <v>244515</v>
          </cell>
          <cell r="B848">
            <v>440925800000</v>
          </cell>
          <cell r="C848">
            <v>300732222000</v>
          </cell>
        </row>
        <row r="849">
          <cell r="A849">
            <v>244595</v>
          </cell>
          <cell r="B849">
            <v>103613992540.35001</v>
          </cell>
          <cell r="C849">
            <v>89710168055.229996</v>
          </cell>
        </row>
        <row r="850">
          <cell r="A850">
            <v>245000</v>
          </cell>
          <cell r="B850">
            <v>0</v>
          </cell>
          <cell r="C850">
            <v>0</v>
          </cell>
        </row>
        <row r="851">
          <cell r="A851">
            <v>245095</v>
          </cell>
          <cell r="B851">
            <v>0</v>
          </cell>
          <cell r="C851">
            <v>0</v>
          </cell>
        </row>
        <row r="852">
          <cell r="A852">
            <v>250000</v>
          </cell>
          <cell r="B852">
            <v>32241041312.52</v>
          </cell>
          <cell r="C852">
            <v>25739289921.360001</v>
          </cell>
        </row>
        <row r="853">
          <cell r="A853">
            <v>250500</v>
          </cell>
          <cell r="B853">
            <v>19067226507.07</v>
          </cell>
          <cell r="C853">
            <v>15276585437.68</v>
          </cell>
        </row>
        <row r="854">
          <cell r="A854">
            <v>250505</v>
          </cell>
          <cell r="B854">
            <v>11511091393.549999</v>
          </cell>
          <cell r="C854">
            <v>10165379217.809999</v>
          </cell>
        </row>
        <row r="855">
          <cell r="A855">
            <v>250510</v>
          </cell>
          <cell r="B855">
            <v>15975555.560000001</v>
          </cell>
          <cell r="C855">
            <v>1329166.6599999999</v>
          </cell>
        </row>
        <row r="856">
          <cell r="A856">
            <v>250515</v>
          </cell>
          <cell r="B856">
            <v>4084791537.96</v>
          </cell>
          <cell r="C856">
            <v>1695674327.3199999</v>
          </cell>
        </row>
        <row r="857">
          <cell r="A857">
            <v>250520</v>
          </cell>
          <cell r="B857">
            <v>3455368020</v>
          </cell>
          <cell r="C857">
            <v>3414202725.8899999</v>
          </cell>
        </row>
        <row r="858">
          <cell r="A858">
            <v>250595</v>
          </cell>
          <cell r="B858">
            <v>0</v>
          </cell>
          <cell r="C858">
            <v>0</v>
          </cell>
        </row>
        <row r="859">
          <cell r="A859">
            <v>251000</v>
          </cell>
          <cell r="B859">
            <v>595379273.22000003</v>
          </cell>
          <cell r="C859">
            <v>2473851.4900000002</v>
          </cell>
        </row>
        <row r="860">
          <cell r="A860">
            <v>251005</v>
          </cell>
          <cell r="B860">
            <v>595379273.22000003</v>
          </cell>
          <cell r="C860">
            <v>2473851.4900000002</v>
          </cell>
        </row>
        <row r="861">
          <cell r="A861">
            <v>251010</v>
          </cell>
          <cell r="B861">
            <v>0</v>
          </cell>
          <cell r="C861">
            <v>0</v>
          </cell>
        </row>
        <row r="862">
          <cell r="A862">
            <v>251500</v>
          </cell>
          <cell r="B862">
            <v>0</v>
          </cell>
          <cell r="C862">
            <v>0</v>
          </cell>
        </row>
        <row r="863">
          <cell r="A863">
            <v>251505</v>
          </cell>
          <cell r="B863">
            <v>0</v>
          </cell>
          <cell r="C863">
            <v>0</v>
          </cell>
        </row>
        <row r="864">
          <cell r="A864">
            <v>251510</v>
          </cell>
          <cell r="B864">
            <v>0</v>
          </cell>
          <cell r="C864">
            <v>0</v>
          </cell>
        </row>
        <row r="865">
          <cell r="A865">
            <v>251515</v>
          </cell>
          <cell r="B865">
            <v>0</v>
          </cell>
          <cell r="C865">
            <v>0</v>
          </cell>
        </row>
        <row r="866">
          <cell r="A866">
            <v>251520</v>
          </cell>
          <cell r="B866">
            <v>0</v>
          </cell>
          <cell r="C866">
            <v>0</v>
          </cell>
        </row>
        <row r="867">
          <cell r="A867">
            <v>251595</v>
          </cell>
          <cell r="B867">
            <v>0</v>
          </cell>
          <cell r="C867">
            <v>0</v>
          </cell>
        </row>
        <row r="868">
          <cell r="A868">
            <v>252000</v>
          </cell>
          <cell r="B868">
            <v>174318385.75</v>
          </cell>
          <cell r="C868">
            <v>120566814.12</v>
          </cell>
        </row>
        <row r="869">
          <cell r="A869">
            <v>252500</v>
          </cell>
          <cell r="B869">
            <v>0</v>
          </cell>
          <cell r="C869">
            <v>0</v>
          </cell>
        </row>
        <row r="870">
          <cell r="A870">
            <v>252505</v>
          </cell>
          <cell r="B870">
            <v>0</v>
          </cell>
          <cell r="C870">
            <v>0</v>
          </cell>
        </row>
        <row r="871">
          <cell r="A871">
            <v>252595</v>
          </cell>
          <cell r="B871">
            <v>0</v>
          </cell>
          <cell r="C871">
            <v>0</v>
          </cell>
        </row>
        <row r="872">
          <cell r="A872">
            <v>253000</v>
          </cell>
          <cell r="B872">
            <v>5796.88</v>
          </cell>
          <cell r="C872">
            <v>0</v>
          </cell>
        </row>
        <row r="873">
          <cell r="A873">
            <v>253005</v>
          </cell>
          <cell r="B873">
            <v>0</v>
          </cell>
          <cell r="C873">
            <v>0</v>
          </cell>
        </row>
        <row r="874">
          <cell r="A874">
            <v>253010</v>
          </cell>
          <cell r="B874">
            <v>0</v>
          </cell>
          <cell r="C874">
            <v>0</v>
          </cell>
        </row>
        <row r="875">
          <cell r="A875">
            <v>253015</v>
          </cell>
          <cell r="B875">
            <v>0</v>
          </cell>
          <cell r="C875">
            <v>0</v>
          </cell>
        </row>
        <row r="876">
          <cell r="A876">
            <v>253020</v>
          </cell>
          <cell r="B876">
            <v>0</v>
          </cell>
          <cell r="C876">
            <v>0</v>
          </cell>
        </row>
        <row r="877">
          <cell r="A877">
            <v>253025</v>
          </cell>
          <cell r="B877">
            <v>0</v>
          </cell>
          <cell r="C877">
            <v>0</v>
          </cell>
        </row>
        <row r="878">
          <cell r="A878">
            <v>253030</v>
          </cell>
          <cell r="B878">
            <v>0</v>
          </cell>
          <cell r="C878">
            <v>0</v>
          </cell>
        </row>
        <row r="879">
          <cell r="A879">
            <v>253035</v>
          </cell>
          <cell r="B879">
            <v>0</v>
          </cell>
          <cell r="C879">
            <v>0</v>
          </cell>
        </row>
        <row r="880">
          <cell r="A880">
            <v>253090</v>
          </cell>
          <cell r="B880">
            <v>0</v>
          </cell>
          <cell r="C880">
            <v>0</v>
          </cell>
        </row>
        <row r="881">
          <cell r="A881">
            <v>253095</v>
          </cell>
          <cell r="B881">
            <v>5796.88</v>
          </cell>
          <cell r="C881">
            <v>0</v>
          </cell>
        </row>
        <row r="882">
          <cell r="A882">
            <v>253500</v>
          </cell>
          <cell r="B882">
            <v>183853374.31999999</v>
          </cell>
          <cell r="C882">
            <v>159331721.38</v>
          </cell>
        </row>
        <row r="883">
          <cell r="A883">
            <v>253505</v>
          </cell>
          <cell r="B883">
            <v>0</v>
          </cell>
          <cell r="C883">
            <v>0</v>
          </cell>
        </row>
        <row r="884">
          <cell r="A884">
            <v>253510</v>
          </cell>
          <cell r="B884">
            <v>0</v>
          </cell>
          <cell r="C884">
            <v>0</v>
          </cell>
        </row>
        <row r="885">
          <cell r="A885">
            <v>254000</v>
          </cell>
          <cell r="B885">
            <v>500000</v>
          </cell>
          <cell r="C885">
            <v>0</v>
          </cell>
        </row>
        <row r="886">
          <cell r="A886">
            <v>254005</v>
          </cell>
          <cell r="B886">
            <v>0</v>
          </cell>
          <cell r="C886">
            <v>0</v>
          </cell>
        </row>
        <row r="887">
          <cell r="A887">
            <v>254010</v>
          </cell>
          <cell r="B887">
            <v>500000</v>
          </cell>
          <cell r="C887">
            <v>0</v>
          </cell>
        </row>
        <row r="888">
          <cell r="A888">
            <v>254500</v>
          </cell>
          <cell r="B888">
            <v>1583757078</v>
          </cell>
          <cell r="C888">
            <v>1322468604.1300001</v>
          </cell>
        </row>
        <row r="889">
          <cell r="A889">
            <v>254505</v>
          </cell>
          <cell r="B889">
            <v>0</v>
          </cell>
          <cell r="C889">
            <v>0</v>
          </cell>
        </row>
        <row r="890">
          <cell r="A890">
            <v>255500</v>
          </cell>
          <cell r="B890">
            <v>2385939513.6100001</v>
          </cell>
          <cell r="C890">
            <v>2551706013.6100001</v>
          </cell>
        </row>
        <row r="891">
          <cell r="A891">
            <v>255505</v>
          </cell>
          <cell r="B891">
            <v>2308500689.2199998</v>
          </cell>
          <cell r="C891">
            <v>2513162835.9000001</v>
          </cell>
        </row>
        <row r="892">
          <cell r="A892">
            <v>255510</v>
          </cell>
          <cell r="B892">
            <v>70300055.390000001</v>
          </cell>
          <cell r="C892">
            <v>38543177.710000001</v>
          </cell>
        </row>
        <row r="893">
          <cell r="A893">
            <v>255515</v>
          </cell>
          <cell r="B893">
            <v>0</v>
          </cell>
          <cell r="C893">
            <v>0</v>
          </cell>
        </row>
        <row r="894">
          <cell r="A894">
            <v>255520</v>
          </cell>
          <cell r="B894">
            <v>0</v>
          </cell>
          <cell r="C894">
            <v>0</v>
          </cell>
        </row>
        <row r="895">
          <cell r="A895">
            <v>255525</v>
          </cell>
          <cell r="B895">
            <v>0</v>
          </cell>
          <cell r="C895">
            <v>0</v>
          </cell>
        </row>
        <row r="896">
          <cell r="A896">
            <v>255530</v>
          </cell>
          <cell r="B896">
            <v>0</v>
          </cell>
          <cell r="C896">
            <v>0</v>
          </cell>
        </row>
        <row r="897">
          <cell r="A897">
            <v>255535</v>
          </cell>
          <cell r="B897">
            <v>0</v>
          </cell>
          <cell r="C897">
            <v>0</v>
          </cell>
        </row>
        <row r="898">
          <cell r="A898">
            <v>255540</v>
          </cell>
          <cell r="B898">
            <v>1795069</v>
          </cell>
          <cell r="C898">
            <v>0</v>
          </cell>
        </row>
        <row r="899">
          <cell r="A899">
            <v>255595</v>
          </cell>
          <cell r="B899">
            <v>5343700</v>
          </cell>
          <cell r="C899">
            <v>0</v>
          </cell>
        </row>
        <row r="900">
          <cell r="A900">
            <v>257000</v>
          </cell>
          <cell r="B900">
            <v>0</v>
          </cell>
          <cell r="C900">
            <v>0</v>
          </cell>
        </row>
        <row r="901">
          <cell r="A901">
            <v>257095</v>
          </cell>
          <cell r="B901">
            <v>0</v>
          </cell>
          <cell r="C901">
            <v>0</v>
          </cell>
        </row>
        <row r="902">
          <cell r="A902">
            <v>258000</v>
          </cell>
          <cell r="B902">
            <v>0</v>
          </cell>
          <cell r="C902">
            <v>0</v>
          </cell>
        </row>
        <row r="903">
          <cell r="A903">
            <v>258010</v>
          </cell>
          <cell r="B903">
            <v>0</v>
          </cell>
          <cell r="C903">
            <v>0</v>
          </cell>
        </row>
        <row r="904">
          <cell r="A904">
            <v>258015</v>
          </cell>
          <cell r="B904">
            <v>0</v>
          </cell>
          <cell r="C904">
            <v>0</v>
          </cell>
        </row>
        <row r="905">
          <cell r="A905">
            <v>258020</v>
          </cell>
          <cell r="B905">
            <v>0</v>
          </cell>
          <cell r="C905">
            <v>0</v>
          </cell>
        </row>
        <row r="906">
          <cell r="A906">
            <v>259500</v>
          </cell>
          <cell r="B906">
            <v>8250061383.6700001</v>
          </cell>
          <cell r="C906">
            <v>6306157478.9499998</v>
          </cell>
        </row>
        <row r="907">
          <cell r="A907">
            <v>259505</v>
          </cell>
          <cell r="B907">
            <v>0</v>
          </cell>
          <cell r="C907">
            <v>0</v>
          </cell>
        </row>
        <row r="908">
          <cell r="A908">
            <v>259510</v>
          </cell>
          <cell r="B908">
            <v>0</v>
          </cell>
          <cell r="C908">
            <v>13839771</v>
          </cell>
        </row>
        <row r="909">
          <cell r="A909">
            <v>259515</v>
          </cell>
          <cell r="B909">
            <v>0</v>
          </cell>
          <cell r="C909">
            <v>0</v>
          </cell>
        </row>
        <row r="910">
          <cell r="A910">
            <v>259570</v>
          </cell>
          <cell r="B910">
            <v>0</v>
          </cell>
          <cell r="C910">
            <v>0</v>
          </cell>
        </row>
        <row r="911">
          <cell r="A911">
            <v>259595</v>
          </cell>
          <cell r="B911">
            <v>8250061383.6700001</v>
          </cell>
          <cell r="C911">
            <v>6292317707.9499998</v>
          </cell>
        </row>
        <row r="912">
          <cell r="A912">
            <v>260000</v>
          </cell>
          <cell r="B912">
            <v>500000000000</v>
          </cell>
          <cell r="C912">
            <v>706700000000</v>
          </cell>
        </row>
        <row r="913">
          <cell r="A913">
            <v>260500</v>
          </cell>
          <cell r="B913">
            <v>500000000000</v>
          </cell>
          <cell r="C913">
            <v>706700000000</v>
          </cell>
        </row>
        <row r="914">
          <cell r="A914">
            <v>260515</v>
          </cell>
          <cell r="B914">
            <v>0</v>
          </cell>
          <cell r="C914">
            <v>0</v>
          </cell>
        </row>
        <row r="915">
          <cell r="A915">
            <v>260530</v>
          </cell>
          <cell r="B915">
            <v>0</v>
          </cell>
          <cell r="C915">
            <v>0</v>
          </cell>
        </row>
        <row r="916">
          <cell r="A916">
            <v>260580</v>
          </cell>
          <cell r="B916">
            <v>0</v>
          </cell>
          <cell r="C916">
            <v>0</v>
          </cell>
        </row>
        <row r="917">
          <cell r="A917">
            <v>260585</v>
          </cell>
          <cell r="B917">
            <v>500000000000</v>
          </cell>
          <cell r="C917">
            <v>706700000000</v>
          </cell>
        </row>
        <row r="918">
          <cell r="A918">
            <v>261000</v>
          </cell>
          <cell r="B918">
            <v>0</v>
          </cell>
          <cell r="C918">
            <v>0</v>
          </cell>
        </row>
        <row r="919">
          <cell r="A919">
            <v>261005</v>
          </cell>
          <cell r="B919">
            <v>0</v>
          </cell>
          <cell r="C919">
            <v>0</v>
          </cell>
        </row>
        <row r="920">
          <cell r="A920">
            <v>261010</v>
          </cell>
          <cell r="B920">
            <v>0</v>
          </cell>
          <cell r="C920">
            <v>0</v>
          </cell>
        </row>
        <row r="921">
          <cell r="A921">
            <v>270000</v>
          </cell>
          <cell r="B921">
            <v>156347729274.35999</v>
          </cell>
          <cell r="C921">
            <v>164729369454.95999</v>
          </cell>
        </row>
        <row r="922">
          <cell r="A922">
            <v>270400</v>
          </cell>
          <cell r="B922">
            <v>0</v>
          </cell>
          <cell r="C922">
            <v>0</v>
          </cell>
        </row>
        <row r="923">
          <cell r="A923">
            <v>270406</v>
          </cell>
          <cell r="B923">
            <v>0</v>
          </cell>
          <cell r="C923">
            <v>0</v>
          </cell>
        </row>
        <row r="924">
          <cell r="A924">
            <v>270407</v>
          </cell>
          <cell r="B924">
            <v>0</v>
          </cell>
          <cell r="C924">
            <v>0</v>
          </cell>
        </row>
        <row r="925">
          <cell r="A925">
            <v>270411</v>
          </cell>
          <cell r="B925">
            <v>0</v>
          </cell>
          <cell r="C925">
            <v>0</v>
          </cell>
        </row>
        <row r="926">
          <cell r="A926">
            <v>270416</v>
          </cell>
          <cell r="B926">
            <v>0</v>
          </cell>
          <cell r="C926">
            <v>0</v>
          </cell>
        </row>
        <row r="927">
          <cell r="A927">
            <v>270421</v>
          </cell>
          <cell r="B927">
            <v>0</v>
          </cell>
          <cell r="C927">
            <v>0</v>
          </cell>
        </row>
        <row r="928">
          <cell r="A928">
            <v>270426</v>
          </cell>
          <cell r="B928">
            <v>0</v>
          </cell>
          <cell r="C928">
            <v>0</v>
          </cell>
        </row>
        <row r="929">
          <cell r="A929">
            <v>270440</v>
          </cell>
          <cell r="B929">
            <v>0</v>
          </cell>
          <cell r="C929">
            <v>0</v>
          </cell>
        </row>
        <row r="930">
          <cell r="A930">
            <v>270495</v>
          </cell>
          <cell r="B930">
            <v>0</v>
          </cell>
          <cell r="C930">
            <v>0</v>
          </cell>
        </row>
        <row r="931">
          <cell r="A931">
            <v>271000</v>
          </cell>
          <cell r="B931">
            <v>4414459435.4099998</v>
          </cell>
          <cell r="C931">
            <v>4403425930.4099998</v>
          </cell>
        </row>
        <row r="932">
          <cell r="A932">
            <v>271005</v>
          </cell>
          <cell r="B932">
            <v>1034719290.41</v>
          </cell>
          <cell r="C932">
            <v>1048956465.41</v>
          </cell>
        </row>
        <row r="933">
          <cell r="A933">
            <v>271010</v>
          </cell>
          <cell r="B933">
            <v>122510494</v>
          </cell>
          <cell r="C933">
            <v>122442607</v>
          </cell>
        </row>
        <row r="934">
          <cell r="A934">
            <v>271015</v>
          </cell>
          <cell r="B934">
            <v>3257229651</v>
          </cell>
          <cell r="C934">
            <v>3232026858</v>
          </cell>
        </row>
        <row r="935">
          <cell r="A935">
            <v>271095</v>
          </cell>
          <cell r="B935">
            <v>0</v>
          </cell>
          <cell r="C935">
            <v>0</v>
          </cell>
        </row>
        <row r="936">
          <cell r="A936">
            <v>271500</v>
          </cell>
          <cell r="B936">
            <v>103245518841.50999</v>
          </cell>
          <cell r="C936">
            <v>96147684047.580002</v>
          </cell>
        </row>
        <row r="937">
          <cell r="A937">
            <v>271505</v>
          </cell>
          <cell r="B937">
            <v>0</v>
          </cell>
          <cell r="C937">
            <v>0</v>
          </cell>
        </row>
        <row r="938">
          <cell r="A938">
            <v>271510</v>
          </cell>
          <cell r="B938">
            <v>0</v>
          </cell>
          <cell r="C938">
            <v>0</v>
          </cell>
        </row>
        <row r="939">
          <cell r="A939">
            <v>271515</v>
          </cell>
          <cell r="B939">
            <v>0</v>
          </cell>
          <cell r="C939">
            <v>0</v>
          </cell>
        </row>
        <row r="940">
          <cell r="A940">
            <v>271570</v>
          </cell>
          <cell r="B940">
            <v>0</v>
          </cell>
          <cell r="C940">
            <v>0</v>
          </cell>
        </row>
        <row r="941">
          <cell r="A941">
            <v>271595</v>
          </cell>
          <cell r="B941">
            <v>103245518841.50999</v>
          </cell>
          <cell r="C941">
            <v>96147684047.580002</v>
          </cell>
        </row>
        <row r="942">
          <cell r="A942">
            <v>272000</v>
          </cell>
          <cell r="B942">
            <v>0</v>
          </cell>
          <cell r="C942">
            <v>1359127</v>
          </cell>
        </row>
        <row r="943">
          <cell r="A943">
            <v>272005</v>
          </cell>
          <cell r="B943">
            <v>0</v>
          </cell>
          <cell r="C943">
            <v>0</v>
          </cell>
        </row>
        <row r="944">
          <cell r="A944">
            <v>272010</v>
          </cell>
          <cell r="B944">
            <v>0</v>
          </cell>
          <cell r="C944">
            <v>0</v>
          </cell>
        </row>
        <row r="945">
          <cell r="A945">
            <v>272015</v>
          </cell>
          <cell r="B945">
            <v>0</v>
          </cell>
          <cell r="C945">
            <v>0</v>
          </cell>
        </row>
        <row r="946">
          <cell r="A946">
            <v>272035</v>
          </cell>
          <cell r="B946">
            <v>0</v>
          </cell>
          <cell r="C946">
            <v>1359127</v>
          </cell>
        </row>
        <row r="947">
          <cell r="A947">
            <v>274000</v>
          </cell>
          <cell r="B947">
            <v>0</v>
          </cell>
          <cell r="C947">
            <v>0</v>
          </cell>
        </row>
        <row r="948">
          <cell r="A948">
            <v>274005</v>
          </cell>
          <cell r="B948">
            <v>0</v>
          </cell>
          <cell r="C948">
            <v>0</v>
          </cell>
        </row>
        <row r="949">
          <cell r="A949">
            <v>274010</v>
          </cell>
          <cell r="B949">
            <v>0</v>
          </cell>
          <cell r="C949">
            <v>0</v>
          </cell>
        </row>
        <row r="950">
          <cell r="A950">
            <v>274500</v>
          </cell>
          <cell r="B950">
            <v>466132677.63</v>
          </cell>
          <cell r="C950">
            <v>34142892.359999999</v>
          </cell>
        </row>
        <row r="951">
          <cell r="A951">
            <v>274700</v>
          </cell>
          <cell r="B951">
            <v>0</v>
          </cell>
          <cell r="C951">
            <v>0</v>
          </cell>
        </row>
        <row r="952">
          <cell r="A952">
            <v>274719</v>
          </cell>
          <cell r="B952">
            <v>0</v>
          </cell>
          <cell r="C952">
            <v>0</v>
          </cell>
        </row>
        <row r="953">
          <cell r="A953">
            <v>275000</v>
          </cell>
          <cell r="B953">
            <v>0</v>
          </cell>
          <cell r="C953">
            <v>0</v>
          </cell>
        </row>
        <row r="954">
          <cell r="A954">
            <v>275005</v>
          </cell>
          <cell r="B954">
            <v>0</v>
          </cell>
          <cell r="C954">
            <v>0</v>
          </cell>
        </row>
        <row r="955">
          <cell r="A955">
            <v>275500</v>
          </cell>
          <cell r="B955">
            <v>13503434000</v>
          </cell>
          <cell r="C955">
            <v>15087696000</v>
          </cell>
        </row>
        <row r="956">
          <cell r="A956">
            <v>277000</v>
          </cell>
          <cell r="B956">
            <v>0</v>
          </cell>
          <cell r="C956">
            <v>0</v>
          </cell>
        </row>
        <row r="957">
          <cell r="A957">
            <v>277005</v>
          </cell>
          <cell r="B957">
            <v>0</v>
          </cell>
          <cell r="C957">
            <v>0</v>
          </cell>
        </row>
        <row r="958">
          <cell r="A958">
            <v>277020</v>
          </cell>
          <cell r="B958">
            <v>0</v>
          </cell>
          <cell r="C958">
            <v>0</v>
          </cell>
        </row>
        <row r="959">
          <cell r="A959">
            <v>279500</v>
          </cell>
          <cell r="B959">
            <v>34718184319.809998</v>
          </cell>
          <cell r="C959">
            <v>49055061457.610001</v>
          </cell>
        </row>
        <row r="960">
          <cell r="A960">
            <v>279505</v>
          </cell>
          <cell r="B960">
            <v>0</v>
          </cell>
          <cell r="C960">
            <v>0</v>
          </cell>
        </row>
        <row r="961">
          <cell r="A961">
            <v>279510</v>
          </cell>
          <cell r="B961">
            <v>279798.90999999997</v>
          </cell>
          <cell r="C961">
            <v>212546.15</v>
          </cell>
        </row>
        <row r="962">
          <cell r="A962">
            <v>279515</v>
          </cell>
          <cell r="B962">
            <v>0</v>
          </cell>
          <cell r="C962">
            <v>0</v>
          </cell>
        </row>
        <row r="963">
          <cell r="A963">
            <v>279595</v>
          </cell>
          <cell r="B963">
            <v>34717904520.900002</v>
          </cell>
          <cell r="C963">
            <v>49054848911.459999</v>
          </cell>
        </row>
        <row r="964">
          <cell r="A964">
            <v>280000</v>
          </cell>
          <cell r="B964">
            <v>1920774957.02</v>
          </cell>
          <cell r="C964">
            <v>18503210163.029999</v>
          </cell>
        </row>
        <row r="965">
          <cell r="A965">
            <v>280500</v>
          </cell>
          <cell r="B965">
            <v>0</v>
          </cell>
          <cell r="C965">
            <v>0</v>
          </cell>
        </row>
        <row r="966">
          <cell r="A966">
            <v>280510</v>
          </cell>
          <cell r="B966">
            <v>0</v>
          </cell>
          <cell r="C966">
            <v>0</v>
          </cell>
        </row>
        <row r="967">
          <cell r="A967">
            <v>281000</v>
          </cell>
          <cell r="B967">
            <v>0</v>
          </cell>
          <cell r="C967">
            <v>0</v>
          </cell>
        </row>
        <row r="968">
          <cell r="A968">
            <v>281005</v>
          </cell>
          <cell r="B968">
            <v>0</v>
          </cell>
          <cell r="C968">
            <v>0</v>
          </cell>
        </row>
        <row r="969">
          <cell r="A969">
            <v>281010</v>
          </cell>
          <cell r="B969">
            <v>0</v>
          </cell>
          <cell r="C969">
            <v>0</v>
          </cell>
        </row>
        <row r="970">
          <cell r="A970">
            <v>281015</v>
          </cell>
          <cell r="B970">
            <v>0</v>
          </cell>
          <cell r="C970">
            <v>0</v>
          </cell>
        </row>
        <row r="971">
          <cell r="A971">
            <v>281020</v>
          </cell>
          <cell r="B971">
            <v>0</v>
          </cell>
          <cell r="C971">
            <v>0</v>
          </cell>
        </row>
        <row r="972">
          <cell r="A972">
            <v>281025</v>
          </cell>
          <cell r="B972">
            <v>0</v>
          </cell>
          <cell r="C972">
            <v>0</v>
          </cell>
        </row>
        <row r="973">
          <cell r="A973">
            <v>281030</v>
          </cell>
          <cell r="B973">
            <v>0</v>
          </cell>
          <cell r="C973">
            <v>0</v>
          </cell>
        </row>
        <row r="974">
          <cell r="A974">
            <v>281035</v>
          </cell>
          <cell r="B974">
            <v>0</v>
          </cell>
          <cell r="C974">
            <v>0</v>
          </cell>
        </row>
        <row r="975">
          <cell r="A975">
            <v>281040</v>
          </cell>
          <cell r="B975">
            <v>0</v>
          </cell>
          <cell r="C975">
            <v>0</v>
          </cell>
        </row>
        <row r="976">
          <cell r="A976">
            <v>281045</v>
          </cell>
          <cell r="B976">
            <v>0</v>
          </cell>
          <cell r="C976">
            <v>0</v>
          </cell>
        </row>
        <row r="977">
          <cell r="A977">
            <v>281095</v>
          </cell>
          <cell r="B977">
            <v>0</v>
          </cell>
          <cell r="C977">
            <v>0</v>
          </cell>
        </row>
        <row r="978">
          <cell r="A978">
            <v>281500</v>
          </cell>
          <cell r="B978">
            <v>862970000</v>
          </cell>
          <cell r="C978">
            <v>17107719190.59</v>
          </cell>
        </row>
        <row r="979">
          <cell r="A979">
            <v>281505</v>
          </cell>
          <cell r="B979">
            <v>0</v>
          </cell>
          <cell r="C979">
            <v>16284119190.59</v>
          </cell>
        </row>
        <row r="980">
          <cell r="A980">
            <v>281510</v>
          </cell>
          <cell r="B980">
            <v>862970000</v>
          </cell>
          <cell r="C980">
            <v>823600000</v>
          </cell>
        </row>
        <row r="981">
          <cell r="A981">
            <v>281515</v>
          </cell>
          <cell r="B981">
            <v>0</v>
          </cell>
          <cell r="C981">
            <v>0</v>
          </cell>
        </row>
        <row r="982">
          <cell r="A982">
            <v>281595</v>
          </cell>
          <cell r="B982">
            <v>0</v>
          </cell>
          <cell r="C982">
            <v>0</v>
          </cell>
        </row>
        <row r="983">
          <cell r="A983">
            <v>282000</v>
          </cell>
          <cell r="B983">
            <v>0</v>
          </cell>
          <cell r="C983">
            <v>0</v>
          </cell>
        </row>
        <row r="984">
          <cell r="A984">
            <v>282005</v>
          </cell>
          <cell r="B984">
            <v>0</v>
          </cell>
          <cell r="C984">
            <v>0</v>
          </cell>
        </row>
        <row r="985">
          <cell r="A985">
            <v>282010</v>
          </cell>
          <cell r="B985">
            <v>0</v>
          </cell>
          <cell r="C985">
            <v>0</v>
          </cell>
        </row>
        <row r="986">
          <cell r="A986">
            <v>282030</v>
          </cell>
          <cell r="B986">
            <v>0</v>
          </cell>
          <cell r="C986">
            <v>0</v>
          </cell>
        </row>
        <row r="987">
          <cell r="A987">
            <v>282055</v>
          </cell>
          <cell r="B987">
            <v>0</v>
          </cell>
          <cell r="C987">
            <v>0</v>
          </cell>
        </row>
        <row r="988">
          <cell r="A988">
            <v>282095</v>
          </cell>
          <cell r="B988">
            <v>0</v>
          </cell>
          <cell r="C988">
            <v>0</v>
          </cell>
        </row>
        <row r="989">
          <cell r="A989">
            <v>286000</v>
          </cell>
          <cell r="B989">
            <v>0</v>
          </cell>
          <cell r="C989">
            <v>0</v>
          </cell>
        </row>
        <row r="990">
          <cell r="A990">
            <v>286005</v>
          </cell>
          <cell r="B990">
            <v>0</v>
          </cell>
          <cell r="C990">
            <v>0</v>
          </cell>
        </row>
        <row r="991">
          <cell r="A991">
            <v>286010</v>
          </cell>
          <cell r="B991">
            <v>0</v>
          </cell>
          <cell r="C991">
            <v>0</v>
          </cell>
        </row>
        <row r="992">
          <cell r="A992">
            <v>286025</v>
          </cell>
          <cell r="B992">
            <v>0</v>
          </cell>
          <cell r="C992">
            <v>0</v>
          </cell>
        </row>
        <row r="993">
          <cell r="A993">
            <v>286035</v>
          </cell>
          <cell r="B993">
            <v>0</v>
          </cell>
          <cell r="C993">
            <v>0</v>
          </cell>
        </row>
        <row r="994">
          <cell r="A994">
            <v>286095</v>
          </cell>
          <cell r="B994">
            <v>0</v>
          </cell>
          <cell r="C994">
            <v>0</v>
          </cell>
        </row>
        <row r="995">
          <cell r="A995">
            <v>286500</v>
          </cell>
          <cell r="B995">
            <v>344710241.10000002</v>
          </cell>
          <cell r="C995">
            <v>232643667.71000001</v>
          </cell>
        </row>
        <row r="996">
          <cell r="A996">
            <v>286510</v>
          </cell>
          <cell r="B996">
            <v>0</v>
          </cell>
          <cell r="C996">
            <v>0</v>
          </cell>
        </row>
        <row r="997">
          <cell r="A997">
            <v>286525</v>
          </cell>
          <cell r="B997">
            <v>344710241.10000002</v>
          </cell>
          <cell r="C997">
            <v>232643667.71000001</v>
          </cell>
        </row>
        <row r="998">
          <cell r="A998">
            <v>286595</v>
          </cell>
          <cell r="B998">
            <v>0</v>
          </cell>
          <cell r="C998">
            <v>0</v>
          </cell>
        </row>
        <row r="999">
          <cell r="A999">
            <v>289500</v>
          </cell>
          <cell r="B999">
            <v>713094715.91999996</v>
          </cell>
          <cell r="C999">
            <v>1162847304.73</v>
          </cell>
        </row>
        <row r="1000">
          <cell r="A1000">
            <v>289505</v>
          </cell>
          <cell r="B1000">
            <v>0</v>
          </cell>
          <cell r="C1000">
            <v>0</v>
          </cell>
        </row>
        <row r="1001">
          <cell r="A1001">
            <v>289595</v>
          </cell>
          <cell r="B1001">
            <v>713094715.91999996</v>
          </cell>
          <cell r="C1001">
            <v>1162847304.73</v>
          </cell>
        </row>
        <row r="1002">
          <cell r="A1002">
            <v>290000</v>
          </cell>
          <cell r="B1002">
            <v>0</v>
          </cell>
          <cell r="C1002">
            <v>0</v>
          </cell>
        </row>
        <row r="1003">
          <cell r="A1003">
            <v>300000</v>
          </cell>
          <cell r="B1003">
            <v>1386103589292.3799</v>
          </cell>
          <cell r="C1003">
            <v>1429469853805.77</v>
          </cell>
        </row>
        <row r="1004">
          <cell r="A1004">
            <v>310000</v>
          </cell>
          <cell r="B1004">
            <v>1062556872000</v>
          </cell>
          <cell r="C1004">
            <v>1062556872000</v>
          </cell>
        </row>
        <row r="1005">
          <cell r="A1005">
            <v>310500</v>
          </cell>
          <cell r="B1005">
            <v>1062556872000</v>
          </cell>
          <cell r="C1005">
            <v>1062556872000</v>
          </cell>
        </row>
        <row r="1006">
          <cell r="A1006">
            <v>310505</v>
          </cell>
          <cell r="B1006">
            <v>1100000000000</v>
          </cell>
          <cell r="C1006">
            <v>1100000000000</v>
          </cell>
        </row>
        <row r="1007">
          <cell r="A1007">
            <v>310510</v>
          </cell>
          <cell r="B1007">
            <v>37443128000</v>
          </cell>
          <cell r="C1007">
            <v>37443128000</v>
          </cell>
        </row>
        <row r="1008">
          <cell r="A1008">
            <v>310515</v>
          </cell>
          <cell r="B1008">
            <v>0</v>
          </cell>
          <cell r="C1008">
            <v>0</v>
          </cell>
        </row>
        <row r="1009">
          <cell r="A1009">
            <v>310520</v>
          </cell>
          <cell r="B1009">
            <v>0</v>
          </cell>
          <cell r="C1009">
            <v>0</v>
          </cell>
        </row>
        <row r="1010">
          <cell r="A1010">
            <v>320000</v>
          </cell>
          <cell r="B1010">
            <v>216223365895.72</v>
          </cell>
          <cell r="C1010">
            <v>206309356914.51999</v>
          </cell>
        </row>
        <row r="1011">
          <cell r="A1011">
            <v>320500</v>
          </cell>
          <cell r="B1011">
            <v>126675723948.64999</v>
          </cell>
          <cell r="C1011">
            <v>120177903644.96001</v>
          </cell>
        </row>
        <row r="1012">
          <cell r="A1012">
            <v>320505</v>
          </cell>
          <cell r="B1012">
            <v>126675723948.64999</v>
          </cell>
          <cell r="C1012">
            <v>120177903644.96001</v>
          </cell>
        </row>
        <row r="1013">
          <cell r="A1013">
            <v>320510</v>
          </cell>
          <cell r="B1013">
            <v>0</v>
          </cell>
          <cell r="C1013">
            <v>0</v>
          </cell>
        </row>
        <row r="1014">
          <cell r="A1014">
            <v>320515</v>
          </cell>
          <cell r="B1014">
            <v>0</v>
          </cell>
          <cell r="C1014">
            <v>0</v>
          </cell>
        </row>
        <row r="1015">
          <cell r="A1015">
            <v>321000</v>
          </cell>
          <cell r="B1015">
            <v>49346689931.169998</v>
          </cell>
          <cell r="C1015">
            <v>49346689931.169998</v>
          </cell>
        </row>
        <row r="1016">
          <cell r="A1016">
            <v>321005</v>
          </cell>
          <cell r="B1016">
            <v>0</v>
          </cell>
          <cell r="C1016">
            <v>0</v>
          </cell>
        </row>
        <row r="1017">
          <cell r="A1017">
            <v>321060</v>
          </cell>
          <cell r="B1017">
            <v>0</v>
          </cell>
          <cell r="C1017">
            <v>0</v>
          </cell>
        </row>
        <row r="1018">
          <cell r="A1018">
            <v>321500</v>
          </cell>
          <cell r="B1018">
            <v>40200952015.900002</v>
          </cell>
          <cell r="C1018">
            <v>36784763338.389999</v>
          </cell>
        </row>
        <row r="1019">
          <cell r="A1019">
            <v>321505</v>
          </cell>
          <cell r="B1019">
            <v>0</v>
          </cell>
          <cell r="C1019">
            <v>0</v>
          </cell>
        </row>
        <row r="1020">
          <cell r="A1020">
            <v>321510</v>
          </cell>
          <cell r="B1020">
            <v>0</v>
          </cell>
          <cell r="C1020">
            <v>0</v>
          </cell>
        </row>
        <row r="1021">
          <cell r="A1021">
            <v>321525</v>
          </cell>
          <cell r="B1021">
            <v>29830168484.900002</v>
          </cell>
          <cell r="C1021">
            <v>26413979807.389999</v>
          </cell>
        </row>
        <row r="1022">
          <cell r="A1022">
            <v>321595</v>
          </cell>
          <cell r="B1022">
            <v>10370783531</v>
          </cell>
          <cell r="C1022">
            <v>10370783531</v>
          </cell>
        </row>
        <row r="1023">
          <cell r="A1023">
            <v>330000</v>
          </cell>
          <cell r="B1023">
            <v>0</v>
          </cell>
          <cell r="C1023">
            <v>0</v>
          </cell>
        </row>
        <row r="1024">
          <cell r="A1024">
            <v>340000</v>
          </cell>
          <cell r="B1024">
            <v>79222281505.770004</v>
          </cell>
          <cell r="C1024">
            <v>95723548921.050003</v>
          </cell>
        </row>
        <row r="1025">
          <cell r="A1025">
            <v>341000</v>
          </cell>
          <cell r="B1025">
            <v>2723595</v>
          </cell>
          <cell r="C1025">
            <v>2723595</v>
          </cell>
        </row>
        <row r="1026">
          <cell r="A1026">
            <v>341005</v>
          </cell>
          <cell r="B1026">
            <v>0</v>
          </cell>
          <cell r="C1026">
            <v>0</v>
          </cell>
        </row>
        <row r="1027">
          <cell r="A1027">
            <v>341300</v>
          </cell>
          <cell r="B1027">
            <v>-13134003727.5</v>
          </cell>
          <cell r="C1027">
            <v>11050011232.719999</v>
          </cell>
        </row>
        <row r="1028">
          <cell r="A1028">
            <v>341305</v>
          </cell>
          <cell r="B1028">
            <v>-13134003727.5</v>
          </cell>
          <cell r="C1028">
            <v>11050011232.719999</v>
          </cell>
        </row>
        <row r="1029">
          <cell r="A1029">
            <v>341500</v>
          </cell>
          <cell r="B1029">
            <v>92352825811.919998</v>
          </cell>
          <cell r="C1029">
            <v>84670078266.979996</v>
          </cell>
        </row>
        <row r="1030">
          <cell r="A1030">
            <v>341505</v>
          </cell>
          <cell r="B1030">
            <v>0</v>
          </cell>
          <cell r="C1030">
            <v>0</v>
          </cell>
        </row>
        <row r="1031">
          <cell r="A1031">
            <v>341506</v>
          </cell>
          <cell r="B1031">
            <v>0</v>
          </cell>
          <cell r="C1031">
            <v>0</v>
          </cell>
        </row>
        <row r="1032">
          <cell r="A1032">
            <v>341510</v>
          </cell>
          <cell r="B1032">
            <v>28558542056.93</v>
          </cell>
          <cell r="C1032">
            <v>27411891306.93</v>
          </cell>
        </row>
        <row r="1033">
          <cell r="A1033">
            <v>341512</v>
          </cell>
          <cell r="B1033">
            <v>0</v>
          </cell>
          <cell r="C1033">
            <v>0</v>
          </cell>
        </row>
        <row r="1034">
          <cell r="A1034">
            <v>341515</v>
          </cell>
          <cell r="B1034">
            <v>0</v>
          </cell>
          <cell r="C1034">
            <v>0</v>
          </cell>
        </row>
        <row r="1035">
          <cell r="A1035">
            <v>341525</v>
          </cell>
          <cell r="B1035">
            <v>1359217524.0899999</v>
          </cell>
          <cell r="C1035">
            <v>1359217524.0899999</v>
          </cell>
        </row>
        <row r="1036">
          <cell r="A1036">
            <v>341550</v>
          </cell>
          <cell r="B1036">
            <v>62435066230.900002</v>
          </cell>
          <cell r="C1036">
            <v>55898969435.959999</v>
          </cell>
        </row>
        <row r="1037">
          <cell r="A1037">
            <v>341600</v>
          </cell>
          <cell r="B1037">
            <v>0</v>
          </cell>
          <cell r="C1037">
            <v>0</v>
          </cell>
        </row>
        <row r="1038">
          <cell r="A1038">
            <v>341612</v>
          </cell>
          <cell r="B1038">
            <v>0</v>
          </cell>
          <cell r="C1038">
            <v>0</v>
          </cell>
        </row>
        <row r="1039">
          <cell r="A1039">
            <v>341650</v>
          </cell>
          <cell r="B1039">
            <v>0</v>
          </cell>
          <cell r="C1039">
            <v>0</v>
          </cell>
        </row>
        <row r="1040">
          <cell r="A1040">
            <v>341700</v>
          </cell>
          <cell r="B1040">
            <v>735826.35</v>
          </cell>
          <cell r="C1040">
            <v>735826.35</v>
          </cell>
        </row>
        <row r="1041">
          <cell r="A1041">
            <v>341710</v>
          </cell>
          <cell r="B1041">
            <v>735826.35</v>
          </cell>
          <cell r="C1041">
            <v>735826.35</v>
          </cell>
        </row>
        <row r="1042">
          <cell r="A1042">
            <v>350000</v>
          </cell>
          <cell r="B1042">
            <v>0</v>
          </cell>
          <cell r="C1042">
            <v>0</v>
          </cell>
        </row>
        <row r="1043">
          <cell r="A1043">
            <v>350500</v>
          </cell>
          <cell r="B1043">
            <v>0</v>
          </cell>
          <cell r="C1043">
            <v>0</v>
          </cell>
        </row>
        <row r="1044">
          <cell r="A1044">
            <v>350505</v>
          </cell>
          <cell r="B1044">
            <v>0</v>
          </cell>
          <cell r="C1044">
            <v>0</v>
          </cell>
        </row>
        <row r="1045">
          <cell r="A1045">
            <v>351500</v>
          </cell>
          <cell r="B1045">
            <v>0</v>
          </cell>
          <cell r="C1045">
            <v>0</v>
          </cell>
        </row>
        <row r="1046">
          <cell r="A1046">
            <v>351505</v>
          </cell>
          <cell r="B1046">
            <v>0</v>
          </cell>
          <cell r="C1046">
            <v>0</v>
          </cell>
        </row>
        <row r="1047">
          <cell r="A1047">
            <v>360000</v>
          </cell>
          <cell r="B1047">
            <v>28101069890.889999</v>
          </cell>
          <cell r="C1047">
            <v>64880075970.199997</v>
          </cell>
        </row>
        <row r="1048">
          <cell r="A1048">
            <v>360500</v>
          </cell>
          <cell r="B1048">
            <v>0</v>
          </cell>
          <cell r="C1048">
            <v>0</v>
          </cell>
        </row>
        <row r="1049">
          <cell r="A1049">
            <v>360505</v>
          </cell>
          <cell r="B1049">
            <v>0</v>
          </cell>
          <cell r="C1049">
            <v>0</v>
          </cell>
        </row>
        <row r="1050">
          <cell r="A1050">
            <v>361500</v>
          </cell>
          <cell r="B1050">
            <v>0</v>
          </cell>
          <cell r="C1050">
            <v>0</v>
          </cell>
        </row>
        <row r="1051">
          <cell r="A1051">
            <v>361505</v>
          </cell>
          <cell r="B1051">
            <v>0</v>
          </cell>
          <cell r="C1051">
            <v>0</v>
          </cell>
        </row>
        <row r="1052">
          <cell r="A1052">
            <v>400000</v>
          </cell>
          <cell r="B1052">
            <v>2594123190116.6602</v>
          </cell>
          <cell r="C1052">
            <v>1651722634005.8401</v>
          </cell>
        </row>
        <row r="1053">
          <cell r="A1053">
            <v>410000</v>
          </cell>
          <cell r="B1053">
            <v>2572695682127.9199</v>
          </cell>
          <cell r="C1053">
            <v>1643914275309.3701</v>
          </cell>
        </row>
        <row r="1054">
          <cell r="A1054">
            <v>410100</v>
          </cell>
          <cell r="B1054">
            <v>0</v>
          </cell>
          <cell r="C1054">
            <v>0</v>
          </cell>
        </row>
        <row r="1055">
          <cell r="A1055">
            <v>410100</v>
          </cell>
          <cell r="B1055">
            <v>0</v>
          </cell>
          <cell r="C1055">
            <v>0</v>
          </cell>
        </row>
        <row r="1056">
          <cell r="A1056">
            <v>410200</v>
          </cell>
          <cell r="B1056">
            <v>253651681312.31</v>
          </cell>
          <cell r="C1056">
            <v>258183692987.60001</v>
          </cell>
        </row>
        <row r="1057">
          <cell r="A1057">
            <v>410202</v>
          </cell>
          <cell r="B1057">
            <v>250980578336.78</v>
          </cell>
          <cell r="C1057">
            <v>256628668486.63</v>
          </cell>
        </row>
        <row r="1058">
          <cell r="A1058">
            <v>410203</v>
          </cell>
          <cell r="B1058">
            <v>8263231.4000000004</v>
          </cell>
          <cell r="C1058">
            <v>5880486.0300000003</v>
          </cell>
        </row>
        <row r="1059">
          <cell r="A1059">
            <v>410204</v>
          </cell>
          <cell r="B1059">
            <v>0</v>
          </cell>
          <cell r="C1059">
            <v>0</v>
          </cell>
        </row>
        <row r="1060">
          <cell r="A1060">
            <v>410205</v>
          </cell>
          <cell r="B1060">
            <v>0</v>
          </cell>
          <cell r="C1060">
            <v>0</v>
          </cell>
        </row>
        <row r="1061">
          <cell r="A1061">
            <v>410206</v>
          </cell>
          <cell r="B1061">
            <v>0</v>
          </cell>
          <cell r="C1061">
            <v>0</v>
          </cell>
        </row>
        <row r="1062">
          <cell r="A1062">
            <v>410207</v>
          </cell>
          <cell r="B1062">
            <v>0</v>
          </cell>
          <cell r="C1062">
            <v>0</v>
          </cell>
        </row>
        <row r="1063">
          <cell r="A1063">
            <v>410208</v>
          </cell>
          <cell r="B1063">
            <v>124424301.37</v>
          </cell>
          <cell r="C1063">
            <v>73396409.909999996</v>
          </cell>
        </row>
        <row r="1064">
          <cell r="A1064">
            <v>410210</v>
          </cell>
          <cell r="B1064">
            <v>104233408.89</v>
          </cell>
          <cell r="C1064">
            <v>2148374.69</v>
          </cell>
        </row>
        <row r="1065">
          <cell r="A1065">
            <v>410217</v>
          </cell>
          <cell r="B1065">
            <v>2433565821.5</v>
          </cell>
          <cell r="C1065">
            <v>1472713485.9300001</v>
          </cell>
        </row>
        <row r="1066">
          <cell r="A1066">
            <v>410218</v>
          </cell>
          <cell r="B1066">
            <v>0</v>
          </cell>
          <cell r="C1066">
            <v>0</v>
          </cell>
        </row>
        <row r="1067">
          <cell r="A1067">
            <v>410241</v>
          </cell>
          <cell r="B1067">
            <v>321402.71999999997</v>
          </cell>
          <cell r="C1067">
            <v>715835.41</v>
          </cell>
        </row>
        <row r="1068">
          <cell r="A1068">
            <v>410242</v>
          </cell>
          <cell r="B1068">
            <v>294809.65000000002</v>
          </cell>
          <cell r="C1068">
            <v>169909</v>
          </cell>
        </row>
        <row r="1069">
          <cell r="A1069">
            <v>410299</v>
          </cell>
          <cell r="B1069">
            <v>0</v>
          </cell>
          <cell r="C1069">
            <v>0</v>
          </cell>
        </row>
        <row r="1070">
          <cell r="A1070">
            <v>410400</v>
          </cell>
          <cell r="B1070">
            <v>60398943546.57</v>
          </cell>
          <cell r="C1070">
            <v>56627082026.870003</v>
          </cell>
        </row>
        <row r="1071">
          <cell r="A1071">
            <v>410402</v>
          </cell>
          <cell r="B1071">
            <v>2157027347.04</v>
          </cell>
          <cell r="C1071">
            <v>2838766935.7800002</v>
          </cell>
        </row>
        <row r="1072">
          <cell r="A1072">
            <v>410403</v>
          </cell>
          <cell r="B1072">
            <v>1292461260.6099999</v>
          </cell>
          <cell r="C1072">
            <v>1082692925.8299999</v>
          </cell>
        </row>
        <row r="1073">
          <cell r="A1073">
            <v>410404</v>
          </cell>
          <cell r="B1073">
            <v>0</v>
          </cell>
          <cell r="C1073">
            <v>0</v>
          </cell>
        </row>
        <row r="1074">
          <cell r="A1074">
            <v>410421</v>
          </cell>
          <cell r="B1074">
            <v>0</v>
          </cell>
          <cell r="C1074">
            <v>0</v>
          </cell>
        </row>
        <row r="1075">
          <cell r="A1075">
            <v>410423</v>
          </cell>
          <cell r="B1075">
            <v>323901254</v>
          </cell>
          <cell r="C1075">
            <v>211422418.05000001</v>
          </cell>
        </row>
        <row r="1076">
          <cell r="A1076">
            <v>410424</v>
          </cell>
          <cell r="B1076">
            <v>0</v>
          </cell>
          <cell r="C1076">
            <v>0</v>
          </cell>
        </row>
        <row r="1077">
          <cell r="A1077">
            <v>410435</v>
          </cell>
          <cell r="B1077">
            <v>56044147260.970001</v>
          </cell>
          <cell r="C1077">
            <v>52088451858.139999</v>
          </cell>
        </row>
        <row r="1078">
          <cell r="A1078">
            <v>410485</v>
          </cell>
          <cell r="B1078">
            <v>5554000</v>
          </cell>
          <cell r="C1078">
            <v>445500</v>
          </cell>
        </row>
        <row r="1079">
          <cell r="A1079">
            <v>410495</v>
          </cell>
          <cell r="B1079">
            <v>575852423.95000005</v>
          </cell>
          <cell r="C1079">
            <v>405302389.06999999</v>
          </cell>
        </row>
        <row r="1080">
          <cell r="A1080">
            <v>410499</v>
          </cell>
          <cell r="B1080">
            <v>0</v>
          </cell>
          <cell r="C1080">
            <v>0</v>
          </cell>
        </row>
        <row r="1081">
          <cell r="A1081">
            <v>410700</v>
          </cell>
          <cell r="B1081">
            <v>31066413538.18</v>
          </cell>
          <cell r="C1081">
            <v>20964108789.310001</v>
          </cell>
        </row>
        <row r="1082">
          <cell r="A1082">
            <v>410703</v>
          </cell>
          <cell r="B1082">
            <v>0</v>
          </cell>
          <cell r="C1082">
            <v>0</v>
          </cell>
        </row>
        <row r="1083">
          <cell r="A1083">
            <v>410704</v>
          </cell>
          <cell r="B1083">
            <v>0</v>
          </cell>
          <cell r="C1083">
            <v>0</v>
          </cell>
        </row>
        <row r="1084">
          <cell r="A1084">
            <v>410706</v>
          </cell>
          <cell r="B1084">
            <v>31066413538.18</v>
          </cell>
          <cell r="C1084">
            <v>20964108789.310001</v>
          </cell>
        </row>
        <row r="1085">
          <cell r="A1085">
            <v>410709</v>
          </cell>
          <cell r="B1085">
            <v>0</v>
          </cell>
          <cell r="C1085">
            <v>0</v>
          </cell>
        </row>
        <row r="1086">
          <cell r="A1086">
            <v>410711</v>
          </cell>
          <cell r="B1086">
            <v>0</v>
          </cell>
          <cell r="C1086">
            <v>0</v>
          </cell>
        </row>
        <row r="1087">
          <cell r="A1087">
            <v>410712</v>
          </cell>
          <cell r="B1087">
            <v>0</v>
          </cell>
          <cell r="C1087">
            <v>0</v>
          </cell>
        </row>
        <row r="1088">
          <cell r="A1088">
            <v>410795</v>
          </cell>
          <cell r="B1088">
            <v>0</v>
          </cell>
          <cell r="C1088">
            <v>0</v>
          </cell>
        </row>
        <row r="1089">
          <cell r="A1089">
            <v>410799</v>
          </cell>
          <cell r="B1089">
            <v>0</v>
          </cell>
          <cell r="C1089">
            <v>0</v>
          </cell>
        </row>
        <row r="1090">
          <cell r="A1090">
            <v>410800</v>
          </cell>
          <cell r="B1090">
            <v>3600220263.25</v>
          </cell>
          <cell r="C1090">
            <v>7345104931.7299995</v>
          </cell>
        </row>
        <row r="1091">
          <cell r="A1091">
            <v>410806</v>
          </cell>
          <cell r="B1091">
            <v>3600220263.25</v>
          </cell>
          <cell r="C1091">
            <v>7604087488.4899998</v>
          </cell>
        </row>
        <row r="1092">
          <cell r="A1092">
            <v>410811</v>
          </cell>
          <cell r="B1092">
            <v>0</v>
          </cell>
          <cell r="C1092">
            <v>258982556.75999999</v>
          </cell>
        </row>
        <row r="1093">
          <cell r="A1093">
            <v>410830</v>
          </cell>
          <cell r="B1093">
            <v>0</v>
          </cell>
          <cell r="C1093">
            <v>0</v>
          </cell>
        </row>
        <row r="1094">
          <cell r="A1094">
            <v>410899</v>
          </cell>
          <cell r="B1094">
            <v>0</v>
          </cell>
          <cell r="C1094">
            <v>0</v>
          </cell>
        </row>
        <row r="1095">
          <cell r="A1095">
            <v>410900</v>
          </cell>
          <cell r="B1095">
            <v>22430564179.119999</v>
          </cell>
          <cell r="C1095">
            <v>20264128758.549999</v>
          </cell>
        </row>
        <row r="1096">
          <cell r="A1096">
            <v>410903</v>
          </cell>
          <cell r="B1096">
            <v>0</v>
          </cell>
          <cell r="C1096">
            <v>0</v>
          </cell>
        </row>
        <row r="1097">
          <cell r="A1097">
            <v>410904</v>
          </cell>
          <cell r="B1097">
            <v>0</v>
          </cell>
          <cell r="C1097">
            <v>0</v>
          </cell>
        </row>
        <row r="1098">
          <cell r="A1098">
            <v>410906</v>
          </cell>
          <cell r="B1098">
            <v>22430564179.119999</v>
          </cell>
          <cell r="C1098">
            <v>20264128758.549999</v>
          </cell>
        </row>
        <row r="1099">
          <cell r="A1099">
            <v>410909</v>
          </cell>
          <cell r="B1099">
            <v>0</v>
          </cell>
          <cell r="C1099">
            <v>0</v>
          </cell>
        </row>
        <row r="1100">
          <cell r="A1100">
            <v>410911</v>
          </cell>
          <cell r="B1100">
            <v>0</v>
          </cell>
          <cell r="C1100">
            <v>0</v>
          </cell>
        </row>
        <row r="1101">
          <cell r="A1101">
            <v>410912</v>
          </cell>
          <cell r="B1101">
            <v>0</v>
          </cell>
          <cell r="C1101">
            <v>0</v>
          </cell>
        </row>
        <row r="1102">
          <cell r="A1102">
            <v>410999</v>
          </cell>
          <cell r="B1102">
            <v>0</v>
          </cell>
          <cell r="C1102">
            <v>0</v>
          </cell>
        </row>
        <row r="1103">
          <cell r="A1103">
            <v>411000</v>
          </cell>
          <cell r="B1103">
            <v>0</v>
          </cell>
          <cell r="C1103">
            <v>0</v>
          </cell>
        </row>
        <row r="1104">
          <cell r="A1104">
            <v>411005</v>
          </cell>
          <cell r="B1104">
            <v>0</v>
          </cell>
          <cell r="C1104">
            <v>0</v>
          </cell>
        </row>
        <row r="1105">
          <cell r="A1105">
            <v>411010</v>
          </cell>
          <cell r="B1105">
            <v>0</v>
          </cell>
          <cell r="C1105">
            <v>0</v>
          </cell>
        </row>
        <row r="1106">
          <cell r="A1106">
            <v>411015</v>
          </cell>
          <cell r="B1106">
            <v>0</v>
          </cell>
          <cell r="C1106">
            <v>0</v>
          </cell>
        </row>
        <row r="1107">
          <cell r="A1107">
            <v>411100</v>
          </cell>
          <cell r="B1107">
            <v>0</v>
          </cell>
          <cell r="C1107">
            <v>3770558881.8699999</v>
          </cell>
        </row>
        <row r="1108">
          <cell r="A1108">
            <v>411106</v>
          </cell>
          <cell r="B1108">
            <v>0</v>
          </cell>
          <cell r="C1108">
            <v>3770558881.8699999</v>
          </cell>
        </row>
        <row r="1109">
          <cell r="A1109">
            <v>411112</v>
          </cell>
          <cell r="B1109">
            <v>0</v>
          </cell>
          <cell r="C1109">
            <v>0</v>
          </cell>
        </row>
        <row r="1110">
          <cell r="A1110">
            <v>411195</v>
          </cell>
          <cell r="B1110">
            <v>0</v>
          </cell>
          <cell r="C1110">
            <v>0</v>
          </cell>
        </row>
        <row r="1111">
          <cell r="A1111">
            <v>411200</v>
          </cell>
          <cell r="B1111">
            <v>0</v>
          </cell>
          <cell r="C1111">
            <v>0</v>
          </cell>
        </row>
        <row r="1112">
          <cell r="A1112">
            <v>411210</v>
          </cell>
          <cell r="B1112">
            <v>0</v>
          </cell>
          <cell r="C1112">
            <v>0</v>
          </cell>
        </row>
        <row r="1113">
          <cell r="A1113">
            <v>411300</v>
          </cell>
          <cell r="B1113">
            <v>0</v>
          </cell>
          <cell r="C1113">
            <v>0</v>
          </cell>
        </row>
        <row r="1114">
          <cell r="A1114">
            <v>411500</v>
          </cell>
          <cell r="B1114">
            <v>7282865759.4300003</v>
          </cell>
          <cell r="C1114">
            <v>7732509867.0699997</v>
          </cell>
        </row>
        <row r="1115">
          <cell r="A1115">
            <v>411505</v>
          </cell>
          <cell r="B1115">
            <v>0</v>
          </cell>
          <cell r="C1115">
            <v>0</v>
          </cell>
        </row>
        <row r="1116">
          <cell r="A1116">
            <v>411510</v>
          </cell>
          <cell r="B1116">
            <v>597478242.98000002</v>
          </cell>
          <cell r="C1116">
            <v>689120731.77999997</v>
          </cell>
        </row>
        <row r="1117">
          <cell r="A1117">
            <v>411515</v>
          </cell>
          <cell r="B1117">
            <v>0</v>
          </cell>
          <cell r="C1117">
            <v>0</v>
          </cell>
        </row>
        <row r="1118">
          <cell r="A1118">
            <v>411520</v>
          </cell>
          <cell r="B1118">
            <v>511276640.08999997</v>
          </cell>
          <cell r="C1118">
            <v>861634738.39999998</v>
          </cell>
        </row>
        <row r="1119">
          <cell r="A1119">
            <v>411525</v>
          </cell>
          <cell r="B1119">
            <v>98804356.079999998</v>
          </cell>
          <cell r="C1119">
            <v>103822172.72</v>
          </cell>
        </row>
        <row r="1120">
          <cell r="A1120">
            <v>411530</v>
          </cell>
          <cell r="B1120">
            <v>0</v>
          </cell>
          <cell r="C1120">
            <v>0</v>
          </cell>
        </row>
        <row r="1121">
          <cell r="A1121">
            <v>411535</v>
          </cell>
          <cell r="B1121">
            <v>0</v>
          </cell>
          <cell r="C1121">
            <v>0</v>
          </cell>
        </row>
        <row r="1122">
          <cell r="A1122">
            <v>411543</v>
          </cell>
          <cell r="B1122">
            <v>0</v>
          </cell>
          <cell r="C1122">
            <v>0</v>
          </cell>
        </row>
        <row r="1123">
          <cell r="A1123">
            <v>411575</v>
          </cell>
          <cell r="B1123">
            <v>0</v>
          </cell>
          <cell r="C1123">
            <v>0</v>
          </cell>
        </row>
        <row r="1124">
          <cell r="A1124">
            <v>411595</v>
          </cell>
          <cell r="B1124">
            <v>6075306520.2799997</v>
          </cell>
          <cell r="C1124">
            <v>6077932224.1700001</v>
          </cell>
        </row>
        <row r="1125">
          <cell r="A1125">
            <v>411599</v>
          </cell>
          <cell r="B1125">
            <v>0</v>
          </cell>
          <cell r="C1125">
            <v>0</v>
          </cell>
        </row>
        <row r="1126">
          <cell r="A1126">
            <v>411600</v>
          </cell>
          <cell r="B1126">
            <v>0</v>
          </cell>
          <cell r="C1126">
            <v>0</v>
          </cell>
        </row>
        <row r="1127">
          <cell r="A1127">
            <v>411605</v>
          </cell>
          <cell r="B1127">
            <v>0</v>
          </cell>
          <cell r="C1127">
            <v>0</v>
          </cell>
        </row>
        <row r="1128">
          <cell r="A1128">
            <v>412100</v>
          </cell>
          <cell r="B1128">
            <v>0</v>
          </cell>
          <cell r="C1128">
            <v>0</v>
          </cell>
        </row>
        <row r="1129">
          <cell r="A1129">
            <v>412300</v>
          </cell>
          <cell r="B1129">
            <v>1462008542.75</v>
          </cell>
          <cell r="C1129">
            <v>55556809.710000001</v>
          </cell>
        </row>
        <row r="1130">
          <cell r="A1130">
            <v>412310</v>
          </cell>
          <cell r="B1130">
            <v>1462008542.75</v>
          </cell>
          <cell r="C1130">
            <v>55556809.710000001</v>
          </cell>
        </row>
        <row r="1131">
          <cell r="A1131">
            <v>412500</v>
          </cell>
          <cell r="B1131">
            <v>5080163874.7299995</v>
          </cell>
          <cell r="C1131">
            <v>6388071852.1800003</v>
          </cell>
        </row>
        <row r="1132">
          <cell r="A1132">
            <v>412502</v>
          </cell>
          <cell r="B1132">
            <v>0</v>
          </cell>
          <cell r="C1132">
            <v>0</v>
          </cell>
        </row>
        <row r="1133">
          <cell r="A1133">
            <v>412504</v>
          </cell>
          <cell r="B1133">
            <v>5080163874.7299995</v>
          </cell>
          <cell r="C1133">
            <v>6388071852.1800003</v>
          </cell>
        </row>
        <row r="1134">
          <cell r="A1134">
            <v>412507</v>
          </cell>
          <cell r="B1134">
            <v>0</v>
          </cell>
          <cell r="C1134">
            <v>0</v>
          </cell>
        </row>
        <row r="1135">
          <cell r="A1135">
            <v>412509</v>
          </cell>
          <cell r="B1135">
            <v>0</v>
          </cell>
          <cell r="C1135">
            <v>0</v>
          </cell>
        </row>
        <row r="1136">
          <cell r="A1136">
            <v>412512</v>
          </cell>
          <cell r="B1136">
            <v>0</v>
          </cell>
          <cell r="C1136">
            <v>0</v>
          </cell>
        </row>
        <row r="1137">
          <cell r="A1137">
            <v>412599</v>
          </cell>
          <cell r="B1137">
            <v>0</v>
          </cell>
          <cell r="C1137">
            <v>0</v>
          </cell>
        </row>
        <row r="1138">
          <cell r="A1138">
            <v>412700</v>
          </cell>
          <cell r="B1138">
            <v>269784000</v>
          </cell>
          <cell r="C1138">
            <v>0</v>
          </cell>
        </row>
        <row r="1139">
          <cell r="A1139">
            <v>412705</v>
          </cell>
          <cell r="B1139">
            <v>269784000</v>
          </cell>
          <cell r="C1139">
            <v>0</v>
          </cell>
        </row>
        <row r="1140">
          <cell r="A1140">
            <v>412800</v>
          </cell>
          <cell r="B1140">
            <v>0</v>
          </cell>
          <cell r="C1140">
            <v>0</v>
          </cell>
        </row>
        <row r="1141">
          <cell r="A1141">
            <v>412805</v>
          </cell>
          <cell r="B1141">
            <v>0</v>
          </cell>
          <cell r="C1141">
            <v>0</v>
          </cell>
        </row>
        <row r="1142">
          <cell r="A1142">
            <v>412806</v>
          </cell>
          <cell r="B1142">
            <v>0</v>
          </cell>
          <cell r="C1142">
            <v>0</v>
          </cell>
        </row>
        <row r="1143">
          <cell r="A1143">
            <v>412900</v>
          </cell>
          <cell r="B1143">
            <v>115132499460</v>
          </cell>
          <cell r="C1143">
            <v>189008235426</v>
          </cell>
        </row>
        <row r="1144">
          <cell r="A1144">
            <v>412905</v>
          </cell>
          <cell r="B1144">
            <v>54862573055</v>
          </cell>
          <cell r="C1144">
            <v>112522323287</v>
          </cell>
        </row>
        <row r="1145">
          <cell r="A1145">
            <v>412906</v>
          </cell>
          <cell r="B1145">
            <v>17883396405</v>
          </cell>
          <cell r="C1145">
            <v>326142139</v>
          </cell>
        </row>
        <row r="1146">
          <cell r="A1146">
            <v>412915</v>
          </cell>
          <cell r="B1146">
            <v>0</v>
          </cell>
          <cell r="C1146">
            <v>0</v>
          </cell>
        </row>
        <row r="1147">
          <cell r="A1147">
            <v>412916</v>
          </cell>
          <cell r="B1147">
            <v>0</v>
          </cell>
          <cell r="C1147">
            <v>0</v>
          </cell>
        </row>
        <row r="1148">
          <cell r="A1148">
            <v>412925</v>
          </cell>
          <cell r="B1148">
            <v>34893880000</v>
          </cell>
          <cell r="C1148">
            <v>76042575000</v>
          </cell>
        </row>
        <row r="1149">
          <cell r="A1149">
            <v>412926</v>
          </cell>
          <cell r="B1149">
            <v>7492650000</v>
          </cell>
          <cell r="C1149">
            <v>117195000</v>
          </cell>
        </row>
        <row r="1150">
          <cell r="A1150">
            <v>412935</v>
          </cell>
          <cell r="B1150">
            <v>0</v>
          </cell>
          <cell r="C1150">
            <v>0</v>
          </cell>
        </row>
        <row r="1151">
          <cell r="A1151">
            <v>412936</v>
          </cell>
          <cell r="B1151">
            <v>0</v>
          </cell>
          <cell r="C1151">
            <v>0</v>
          </cell>
        </row>
        <row r="1152">
          <cell r="A1152">
            <v>413000</v>
          </cell>
          <cell r="B1152">
            <v>0</v>
          </cell>
          <cell r="C1152">
            <v>0</v>
          </cell>
        </row>
        <row r="1153">
          <cell r="A1153">
            <v>413005</v>
          </cell>
          <cell r="B1153">
            <v>0</v>
          </cell>
          <cell r="C1153">
            <v>0</v>
          </cell>
        </row>
        <row r="1154">
          <cell r="A1154">
            <v>413035</v>
          </cell>
          <cell r="B1154">
            <v>0</v>
          </cell>
          <cell r="C1154">
            <v>0</v>
          </cell>
        </row>
        <row r="1155">
          <cell r="A1155">
            <v>413099</v>
          </cell>
          <cell r="B1155">
            <v>0</v>
          </cell>
          <cell r="C1155">
            <v>0</v>
          </cell>
        </row>
        <row r="1156">
          <cell r="A1156">
            <v>413500</v>
          </cell>
          <cell r="B1156">
            <v>492377640560.10999</v>
          </cell>
          <cell r="C1156">
            <v>317771484786.13</v>
          </cell>
        </row>
        <row r="1157">
          <cell r="A1157">
            <v>413525</v>
          </cell>
          <cell r="B1157">
            <v>424805944589.16998</v>
          </cell>
          <cell r="C1157">
            <v>287478463109.90997</v>
          </cell>
        </row>
        <row r="1158">
          <cell r="A1158">
            <v>413530</v>
          </cell>
          <cell r="B1158">
            <v>67571695970.940002</v>
          </cell>
          <cell r="C1158">
            <v>30293021676.220001</v>
          </cell>
        </row>
        <row r="1159">
          <cell r="A1159">
            <v>413535</v>
          </cell>
          <cell r="B1159">
            <v>0</v>
          </cell>
          <cell r="C1159">
            <v>0</v>
          </cell>
        </row>
        <row r="1160">
          <cell r="A1160">
            <v>413540</v>
          </cell>
          <cell r="B1160">
            <v>0</v>
          </cell>
          <cell r="C1160">
            <v>0</v>
          </cell>
        </row>
        <row r="1161">
          <cell r="A1161">
            <v>413545</v>
          </cell>
          <cell r="B1161">
            <v>0</v>
          </cell>
          <cell r="C1161">
            <v>0</v>
          </cell>
        </row>
        <row r="1162">
          <cell r="A1162">
            <v>413555</v>
          </cell>
          <cell r="B1162">
            <v>0</v>
          </cell>
          <cell r="C1162">
            <v>0</v>
          </cell>
        </row>
        <row r="1163">
          <cell r="A1163">
            <v>413700</v>
          </cell>
          <cell r="B1163">
            <v>1446351979224</v>
          </cell>
          <cell r="C1163">
            <v>702807009184.30005</v>
          </cell>
        </row>
        <row r="1164">
          <cell r="A1164">
            <v>413705</v>
          </cell>
          <cell r="B1164">
            <v>855516919244</v>
          </cell>
          <cell r="C1164">
            <v>364170556400.29999</v>
          </cell>
        </row>
        <row r="1165">
          <cell r="A1165">
            <v>413706</v>
          </cell>
          <cell r="B1165">
            <v>176240053880</v>
          </cell>
          <cell r="C1165">
            <v>122402964284</v>
          </cell>
        </row>
        <row r="1166">
          <cell r="A1166">
            <v>413725</v>
          </cell>
          <cell r="B1166">
            <v>353194482500</v>
          </cell>
          <cell r="C1166">
            <v>165652196600</v>
          </cell>
        </row>
        <row r="1167">
          <cell r="A1167">
            <v>413726</v>
          </cell>
          <cell r="B1167">
            <v>61400523600</v>
          </cell>
          <cell r="C1167">
            <v>50581291900</v>
          </cell>
        </row>
        <row r="1168">
          <cell r="A1168">
            <v>414000</v>
          </cell>
          <cell r="B1168">
            <v>11262183909.91</v>
          </cell>
          <cell r="C1168">
            <v>17671084099.439999</v>
          </cell>
        </row>
        <row r="1169">
          <cell r="A1169">
            <v>414005</v>
          </cell>
          <cell r="B1169">
            <v>9273844321</v>
          </cell>
          <cell r="C1169">
            <v>16335059504</v>
          </cell>
        </row>
        <row r="1170">
          <cell r="A1170">
            <v>414010</v>
          </cell>
          <cell r="B1170">
            <v>1988339588.9100001</v>
          </cell>
          <cell r="C1170">
            <v>1336024595.4400001</v>
          </cell>
        </row>
        <row r="1171">
          <cell r="A1171">
            <v>414099</v>
          </cell>
          <cell r="B1171">
            <v>0</v>
          </cell>
          <cell r="C1171">
            <v>0</v>
          </cell>
        </row>
        <row r="1172">
          <cell r="A1172">
            <v>414500</v>
          </cell>
          <cell r="B1172">
            <v>0</v>
          </cell>
          <cell r="C1172">
            <v>0</v>
          </cell>
        </row>
        <row r="1173">
          <cell r="A1173">
            <v>414505</v>
          </cell>
          <cell r="B1173">
            <v>0</v>
          </cell>
          <cell r="C1173">
            <v>0</v>
          </cell>
        </row>
        <row r="1174">
          <cell r="A1174">
            <v>415000</v>
          </cell>
          <cell r="B1174">
            <v>0</v>
          </cell>
          <cell r="C1174">
            <v>0</v>
          </cell>
        </row>
        <row r="1175">
          <cell r="A1175">
            <v>416000</v>
          </cell>
          <cell r="B1175">
            <v>121755867181.09</v>
          </cell>
          <cell r="C1175">
            <v>31244557093.52</v>
          </cell>
        </row>
        <row r="1176">
          <cell r="A1176">
            <v>416008</v>
          </cell>
          <cell r="B1176">
            <v>235526011.93000001</v>
          </cell>
          <cell r="C1176">
            <v>165192464.34</v>
          </cell>
        </row>
        <row r="1177">
          <cell r="A1177">
            <v>416009</v>
          </cell>
          <cell r="B1177">
            <v>121520341169.16</v>
          </cell>
          <cell r="C1177">
            <v>31079364629.18</v>
          </cell>
        </row>
        <row r="1178">
          <cell r="A1178">
            <v>416099</v>
          </cell>
          <cell r="B1178">
            <v>0</v>
          </cell>
          <cell r="C1178">
            <v>0</v>
          </cell>
        </row>
        <row r="1179">
          <cell r="A1179">
            <v>419000</v>
          </cell>
          <cell r="B1179">
            <v>1570630</v>
          </cell>
          <cell r="C1179">
            <v>583074</v>
          </cell>
        </row>
        <row r="1180">
          <cell r="A1180">
            <v>419005</v>
          </cell>
          <cell r="B1180">
            <v>1133001</v>
          </cell>
          <cell r="C1180">
            <v>566700</v>
          </cell>
        </row>
        <row r="1181">
          <cell r="A1181">
            <v>419010</v>
          </cell>
          <cell r="B1181">
            <v>437629</v>
          </cell>
          <cell r="C1181">
            <v>16374</v>
          </cell>
        </row>
        <row r="1182">
          <cell r="A1182">
            <v>419500</v>
          </cell>
          <cell r="B1182">
            <v>571296146.47000003</v>
          </cell>
          <cell r="C1182">
            <v>4080506741.0900002</v>
          </cell>
        </row>
        <row r="1183">
          <cell r="A1183">
            <v>419505</v>
          </cell>
          <cell r="B1183">
            <v>0</v>
          </cell>
          <cell r="C1183">
            <v>0</v>
          </cell>
        </row>
        <row r="1184">
          <cell r="A1184">
            <v>419510</v>
          </cell>
          <cell r="B1184">
            <v>0</v>
          </cell>
          <cell r="C1184">
            <v>0</v>
          </cell>
        </row>
        <row r="1185">
          <cell r="A1185">
            <v>419515</v>
          </cell>
          <cell r="B1185">
            <v>96290740.650000006</v>
          </cell>
          <cell r="C1185">
            <v>75523969.159999996</v>
          </cell>
        </row>
        <row r="1186">
          <cell r="A1186">
            <v>419595</v>
          </cell>
          <cell r="B1186">
            <v>475005405.81999999</v>
          </cell>
          <cell r="C1186">
            <v>4004982771.9299998</v>
          </cell>
        </row>
        <row r="1187">
          <cell r="A1187">
            <v>419599</v>
          </cell>
          <cell r="B1187">
            <v>0</v>
          </cell>
          <cell r="C1187">
            <v>0</v>
          </cell>
        </row>
        <row r="1188">
          <cell r="A1188">
            <v>419600</v>
          </cell>
          <cell r="B1188">
            <v>0</v>
          </cell>
          <cell r="C1188">
            <v>0</v>
          </cell>
        </row>
        <row r="1189">
          <cell r="A1189">
            <v>419605</v>
          </cell>
          <cell r="B1189">
            <v>0</v>
          </cell>
          <cell r="C1189">
            <v>0</v>
          </cell>
        </row>
        <row r="1190">
          <cell r="A1190">
            <v>419606</v>
          </cell>
          <cell r="B1190">
            <v>0</v>
          </cell>
          <cell r="C1190">
            <v>0</v>
          </cell>
        </row>
        <row r="1191">
          <cell r="A1191">
            <v>420000</v>
          </cell>
          <cell r="B1191">
            <v>21427507988.740002</v>
          </cell>
          <cell r="C1191">
            <v>7808358696.4700003</v>
          </cell>
        </row>
        <row r="1192">
          <cell r="A1192">
            <v>420500</v>
          </cell>
          <cell r="B1192">
            <v>0</v>
          </cell>
          <cell r="C1192">
            <v>16963992</v>
          </cell>
        </row>
        <row r="1193">
          <cell r="A1193">
            <v>420505</v>
          </cell>
          <cell r="B1193">
            <v>0</v>
          </cell>
          <cell r="C1193">
            <v>16963992</v>
          </cell>
        </row>
        <row r="1194">
          <cell r="A1194">
            <v>420510</v>
          </cell>
          <cell r="B1194">
            <v>0</v>
          </cell>
          <cell r="C1194">
            <v>0</v>
          </cell>
        </row>
        <row r="1195">
          <cell r="A1195">
            <v>420599</v>
          </cell>
          <cell r="B1195">
            <v>0</v>
          </cell>
          <cell r="C1195">
            <v>0</v>
          </cell>
        </row>
        <row r="1196">
          <cell r="A1196">
            <v>420700</v>
          </cell>
          <cell r="B1196">
            <v>0</v>
          </cell>
          <cell r="C1196">
            <v>0</v>
          </cell>
        </row>
        <row r="1197">
          <cell r="A1197">
            <v>420799</v>
          </cell>
          <cell r="B1197">
            <v>0</v>
          </cell>
          <cell r="C1197">
            <v>0</v>
          </cell>
        </row>
        <row r="1198">
          <cell r="A1198">
            <v>420899</v>
          </cell>
          <cell r="B1198">
            <v>0</v>
          </cell>
          <cell r="C1198">
            <v>0</v>
          </cell>
        </row>
        <row r="1199">
          <cell r="A1199">
            <v>421000</v>
          </cell>
          <cell r="B1199">
            <v>600000</v>
          </cell>
          <cell r="C1199">
            <v>12570000</v>
          </cell>
        </row>
        <row r="1200">
          <cell r="A1200">
            <v>421005</v>
          </cell>
          <cell r="B1200">
            <v>0</v>
          </cell>
          <cell r="C1200">
            <v>0</v>
          </cell>
        </row>
        <row r="1201">
          <cell r="A1201">
            <v>421010</v>
          </cell>
          <cell r="B1201">
            <v>0</v>
          </cell>
          <cell r="C1201">
            <v>0</v>
          </cell>
        </row>
        <row r="1202">
          <cell r="A1202">
            <v>421015</v>
          </cell>
          <cell r="B1202">
            <v>100000</v>
          </cell>
          <cell r="C1202">
            <v>12100500</v>
          </cell>
        </row>
        <row r="1203">
          <cell r="A1203">
            <v>421020</v>
          </cell>
          <cell r="B1203">
            <v>500000</v>
          </cell>
          <cell r="C1203">
            <v>469500</v>
          </cell>
        </row>
        <row r="1204">
          <cell r="A1204">
            <v>421025</v>
          </cell>
          <cell r="B1204">
            <v>0</v>
          </cell>
          <cell r="C1204">
            <v>0</v>
          </cell>
        </row>
        <row r="1205">
          <cell r="A1205">
            <v>421099</v>
          </cell>
          <cell r="B1205">
            <v>0</v>
          </cell>
          <cell r="C1205">
            <v>0</v>
          </cell>
        </row>
        <row r="1206">
          <cell r="A1206">
            <v>422000</v>
          </cell>
          <cell r="B1206">
            <v>806876845</v>
          </cell>
          <cell r="C1206">
            <v>695979116</v>
          </cell>
        </row>
        <row r="1207">
          <cell r="A1207">
            <v>422005</v>
          </cell>
          <cell r="B1207">
            <v>806876845</v>
          </cell>
          <cell r="C1207">
            <v>695979116</v>
          </cell>
        </row>
        <row r="1208">
          <cell r="A1208">
            <v>422010</v>
          </cell>
          <cell r="B1208">
            <v>0</v>
          </cell>
          <cell r="C1208">
            <v>0</v>
          </cell>
        </row>
        <row r="1209">
          <cell r="A1209">
            <v>422099</v>
          </cell>
          <cell r="B1209">
            <v>0</v>
          </cell>
          <cell r="C1209">
            <v>0</v>
          </cell>
        </row>
        <row r="1210">
          <cell r="A1210">
            <v>422500</v>
          </cell>
          <cell r="B1210">
            <v>5184660958.5699997</v>
          </cell>
          <cell r="C1210">
            <v>4325019456.6599998</v>
          </cell>
        </row>
        <row r="1211">
          <cell r="A1211">
            <v>422505</v>
          </cell>
          <cell r="B1211">
            <v>180285727</v>
          </cell>
          <cell r="C1211">
            <v>75322888.200000003</v>
          </cell>
        </row>
        <row r="1212">
          <cell r="A1212">
            <v>422506</v>
          </cell>
          <cell r="B1212">
            <v>0</v>
          </cell>
          <cell r="C1212">
            <v>0</v>
          </cell>
        </row>
        <row r="1213">
          <cell r="A1213">
            <v>422507</v>
          </cell>
          <cell r="B1213">
            <v>0</v>
          </cell>
          <cell r="C1213">
            <v>622692692</v>
          </cell>
        </row>
        <row r="1214">
          <cell r="A1214">
            <v>422508</v>
          </cell>
          <cell r="B1214">
            <v>0</v>
          </cell>
          <cell r="C1214">
            <v>0</v>
          </cell>
        </row>
        <row r="1215">
          <cell r="A1215">
            <v>422509</v>
          </cell>
          <cell r="B1215">
            <v>0</v>
          </cell>
          <cell r="C1215">
            <v>0</v>
          </cell>
        </row>
        <row r="1216">
          <cell r="A1216">
            <v>422512</v>
          </cell>
          <cell r="B1216">
            <v>69940571.810000002</v>
          </cell>
          <cell r="C1216">
            <v>84497533.329999998</v>
          </cell>
        </row>
        <row r="1217">
          <cell r="A1217">
            <v>422513</v>
          </cell>
          <cell r="B1217">
            <v>4517263943.6499996</v>
          </cell>
          <cell r="C1217">
            <v>2130365679.3</v>
          </cell>
        </row>
        <row r="1218">
          <cell r="A1218">
            <v>422514</v>
          </cell>
          <cell r="B1218">
            <v>152672980.87</v>
          </cell>
          <cell r="C1218">
            <v>814501284.83000004</v>
          </cell>
        </row>
        <row r="1219">
          <cell r="A1219">
            <v>422515</v>
          </cell>
          <cell r="B1219">
            <v>94128268</v>
          </cell>
          <cell r="C1219">
            <v>157055560</v>
          </cell>
        </row>
        <row r="1220">
          <cell r="A1220">
            <v>422530</v>
          </cell>
          <cell r="B1220">
            <v>0</v>
          </cell>
          <cell r="C1220">
            <v>0</v>
          </cell>
        </row>
        <row r="1221">
          <cell r="A1221">
            <v>422595</v>
          </cell>
          <cell r="B1221">
            <v>170369467.24000001</v>
          </cell>
          <cell r="C1221">
            <v>440583819</v>
          </cell>
        </row>
        <row r="1222">
          <cell r="A1222">
            <v>422599</v>
          </cell>
          <cell r="B1222">
            <v>0</v>
          </cell>
          <cell r="C1222">
            <v>0</v>
          </cell>
        </row>
        <row r="1223">
          <cell r="A1223">
            <v>429500</v>
          </cell>
          <cell r="B1223">
            <v>15435370185.17</v>
          </cell>
          <cell r="C1223">
            <v>2757826131.8099999</v>
          </cell>
        </row>
        <row r="1224">
          <cell r="A1224">
            <v>429510</v>
          </cell>
          <cell r="B1224">
            <v>0</v>
          </cell>
          <cell r="C1224">
            <v>114209491</v>
          </cell>
        </row>
        <row r="1225">
          <cell r="A1225">
            <v>429595</v>
          </cell>
          <cell r="B1225">
            <v>15435370185.17</v>
          </cell>
          <cell r="C1225">
            <v>2643616640.8099999</v>
          </cell>
        </row>
        <row r="1226">
          <cell r="A1226">
            <v>429599</v>
          </cell>
          <cell r="B1226">
            <v>0</v>
          </cell>
          <cell r="C1226">
            <v>0</v>
          </cell>
        </row>
        <row r="1227">
          <cell r="A1227">
            <v>430000</v>
          </cell>
          <cell r="B1227">
            <v>0</v>
          </cell>
          <cell r="C1227">
            <v>0</v>
          </cell>
        </row>
        <row r="1228">
          <cell r="A1228">
            <v>430500</v>
          </cell>
          <cell r="B1228">
            <v>0</v>
          </cell>
          <cell r="C1228">
            <v>0</v>
          </cell>
        </row>
        <row r="1229">
          <cell r="A1229">
            <v>430505</v>
          </cell>
          <cell r="B1229">
            <v>0</v>
          </cell>
          <cell r="C1229">
            <v>0</v>
          </cell>
        </row>
        <row r="1230">
          <cell r="A1230">
            <v>470000</v>
          </cell>
          <cell r="B1230">
            <v>0</v>
          </cell>
          <cell r="C1230">
            <v>0</v>
          </cell>
        </row>
        <row r="1231">
          <cell r="A1231">
            <v>470500</v>
          </cell>
          <cell r="B1231">
            <v>0</v>
          </cell>
          <cell r="C1231">
            <v>0</v>
          </cell>
        </row>
        <row r="1232">
          <cell r="A1232">
            <v>470513</v>
          </cell>
          <cell r="B1232">
            <v>0</v>
          </cell>
          <cell r="C1232">
            <v>0</v>
          </cell>
        </row>
        <row r="1233">
          <cell r="A1233">
            <v>470517</v>
          </cell>
          <cell r="B1233">
            <v>0</v>
          </cell>
          <cell r="C1233">
            <v>0</v>
          </cell>
        </row>
        <row r="1234">
          <cell r="A1234">
            <v>470518</v>
          </cell>
          <cell r="B1234">
            <v>0</v>
          </cell>
          <cell r="C1234">
            <v>0</v>
          </cell>
        </row>
        <row r="1235">
          <cell r="A1235">
            <v>470519</v>
          </cell>
          <cell r="B1235">
            <v>0</v>
          </cell>
          <cell r="C1235">
            <v>0</v>
          </cell>
        </row>
        <row r="1236">
          <cell r="A1236">
            <v>470530</v>
          </cell>
          <cell r="B1236">
            <v>0</v>
          </cell>
          <cell r="C1236">
            <v>0</v>
          </cell>
        </row>
        <row r="1237">
          <cell r="A1237">
            <v>470541</v>
          </cell>
          <cell r="B1237">
            <v>0</v>
          </cell>
          <cell r="C1237">
            <v>0</v>
          </cell>
        </row>
        <row r="1238">
          <cell r="A1238">
            <v>470542</v>
          </cell>
          <cell r="B1238">
            <v>0</v>
          </cell>
          <cell r="C1238">
            <v>0</v>
          </cell>
        </row>
        <row r="1239">
          <cell r="A1239">
            <v>470551</v>
          </cell>
          <cell r="B1239">
            <v>0</v>
          </cell>
          <cell r="C1239">
            <v>0</v>
          </cell>
        </row>
        <row r="1240">
          <cell r="A1240">
            <v>470552</v>
          </cell>
          <cell r="B1240">
            <v>0</v>
          </cell>
          <cell r="C1240">
            <v>0</v>
          </cell>
        </row>
        <row r="1241">
          <cell r="A1241">
            <v>470575</v>
          </cell>
          <cell r="B1241">
            <v>0</v>
          </cell>
          <cell r="C1241">
            <v>0</v>
          </cell>
        </row>
        <row r="1242">
          <cell r="A1242">
            <v>470590</v>
          </cell>
          <cell r="B1242">
            <v>0</v>
          </cell>
          <cell r="C1242">
            <v>0</v>
          </cell>
        </row>
        <row r="1243">
          <cell r="A1243">
            <v>470591</v>
          </cell>
          <cell r="B1243">
            <v>0</v>
          </cell>
          <cell r="C1243">
            <v>0</v>
          </cell>
        </row>
        <row r="1244">
          <cell r="A1244">
            <v>470592</v>
          </cell>
          <cell r="B1244">
            <v>0</v>
          </cell>
          <cell r="C1244">
            <v>0</v>
          </cell>
        </row>
        <row r="1245">
          <cell r="A1245">
            <v>470593</v>
          </cell>
          <cell r="B1245">
            <v>0</v>
          </cell>
          <cell r="C1245">
            <v>0</v>
          </cell>
        </row>
        <row r="1246">
          <cell r="A1246">
            <v>470595</v>
          </cell>
          <cell r="B1246">
            <v>0</v>
          </cell>
          <cell r="C1246">
            <v>0</v>
          </cell>
        </row>
        <row r="1247">
          <cell r="A1247">
            <v>500000</v>
          </cell>
          <cell r="B1247">
            <v>2594123190116.6602</v>
          </cell>
          <cell r="C1247">
            <v>1651722634005.8401</v>
          </cell>
        </row>
        <row r="1248">
          <cell r="A1248">
            <v>510000</v>
          </cell>
          <cell r="B1248">
            <v>2556685216710.3101</v>
          </cell>
          <cell r="C1248">
            <v>1553956331314.53</v>
          </cell>
        </row>
        <row r="1249">
          <cell r="A1249">
            <v>510200</v>
          </cell>
          <cell r="B1249">
            <v>136397219472.83</v>
          </cell>
          <cell r="C1249">
            <v>136579841934.84</v>
          </cell>
        </row>
        <row r="1250">
          <cell r="A1250">
            <v>510202</v>
          </cell>
          <cell r="B1250">
            <v>0</v>
          </cell>
          <cell r="C1250">
            <v>0</v>
          </cell>
        </row>
        <row r="1251">
          <cell r="A1251">
            <v>510203</v>
          </cell>
          <cell r="B1251">
            <v>0</v>
          </cell>
          <cell r="C1251">
            <v>0</v>
          </cell>
        </row>
        <row r="1252">
          <cell r="A1252">
            <v>510204</v>
          </cell>
          <cell r="B1252">
            <v>0</v>
          </cell>
          <cell r="C1252">
            <v>0</v>
          </cell>
        </row>
        <row r="1253">
          <cell r="A1253">
            <v>510205</v>
          </cell>
          <cell r="B1253">
            <v>0</v>
          </cell>
          <cell r="C1253">
            <v>0</v>
          </cell>
        </row>
        <row r="1254">
          <cell r="A1254">
            <v>510206</v>
          </cell>
          <cell r="B1254">
            <v>3336925800</v>
          </cell>
          <cell r="C1254">
            <v>0</v>
          </cell>
        </row>
        <row r="1255">
          <cell r="A1255">
            <v>510207</v>
          </cell>
          <cell r="B1255">
            <v>133060293672.83</v>
          </cell>
          <cell r="C1255">
            <v>136579841934.84</v>
          </cell>
        </row>
        <row r="1256">
          <cell r="A1256">
            <v>510295</v>
          </cell>
          <cell r="B1256">
            <v>0</v>
          </cell>
          <cell r="C1256">
            <v>0</v>
          </cell>
        </row>
        <row r="1257">
          <cell r="A1257">
            <v>510299</v>
          </cell>
          <cell r="B1257">
            <v>0</v>
          </cell>
          <cell r="C1257">
            <v>0</v>
          </cell>
        </row>
        <row r="1258">
          <cell r="A1258">
            <v>510300</v>
          </cell>
          <cell r="B1258">
            <v>18721896085.509998</v>
          </cell>
          <cell r="C1258">
            <v>12413568358.67</v>
          </cell>
        </row>
        <row r="1259">
          <cell r="A1259">
            <v>510302</v>
          </cell>
          <cell r="B1259">
            <v>0</v>
          </cell>
          <cell r="C1259">
            <v>0</v>
          </cell>
        </row>
        <row r="1260">
          <cell r="A1260">
            <v>510303</v>
          </cell>
          <cell r="B1260">
            <v>0</v>
          </cell>
          <cell r="C1260">
            <v>0</v>
          </cell>
        </row>
        <row r="1261">
          <cell r="A1261">
            <v>510304</v>
          </cell>
          <cell r="B1261">
            <v>0</v>
          </cell>
          <cell r="C1261">
            <v>0</v>
          </cell>
        </row>
        <row r="1262">
          <cell r="A1262">
            <v>510305</v>
          </cell>
          <cell r="B1262">
            <v>18721896085.509998</v>
          </cell>
          <cell r="C1262">
            <v>12413568358.67</v>
          </cell>
        </row>
        <row r="1263">
          <cell r="A1263">
            <v>510395</v>
          </cell>
          <cell r="B1263">
            <v>0</v>
          </cell>
          <cell r="C1263">
            <v>0</v>
          </cell>
        </row>
        <row r="1264">
          <cell r="A1264">
            <v>510399</v>
          </cell>
          <cell r="B1264">
            <v>0</v>
          </cell>
          <cell r="C1264">
            <v>0</v>
          </cell>
        </row>
        <row r="1265">
          <cell r="A1265">
            <v>510400</v>
          </cell>
          <cell r="B1265">
            <v>54074745260.059998</v>
          </cell>
          <cell r="C1265">
            <v>53828455756.150002</v>
          </cell>
        </row>
        <row r="1266">
          <cell r="A1266">
            <v>510402</v>
          </cell>
          <cell r="B1266">
            <v>1917576584.26</v>
          </cell>
          <cell r="C1266">
            <v>1552488592.0799999</v>
          </cell>
        </row>
        <row r="1267">
          <cell r="A1267">
            <v>510403</v>
          </cell>
          <cell r="B1267">
            <v>0</v>
          </cell>
          <cell r="C1267">
            <v>0</v>
          </cell>
        </row>
        <row r="1268">
          <cell r="A1268">
            <v>510404</v>
          </cell>
          <cell r="B1268">
            <v>0</v>
          </cell>
          <cell r="C1268">
            <v>0</v>
          </cell>
        </row>
        <row r="1269">
          <cell r="A1269">
            <v>510405</v>
          </cell>
          <cell r="B1269">
            <v>0</v>
          </cell>
          <cell r="C1269">
            <v>0</v>
          </cell>
        </row>
        <row r="1270">
          <cell r="A1270">
            <v>510406</v>
          </cell>
          <cell r="B1270">
            <v>0</v>
          </cell>
          <cell r="C1270">
            <v>0</v>
          </cell>
        </row>
        <row r="1271">
          <cell r="A1271">
            <v>510407</v>
          </cell>
          <cell r="B1271">
            <v>50300870244.110001</v>
          </cell>
          <cell r="C1271">
            <v>51255332711.650002</v>
          </cell>
        </row>
        <row r="1272">
          <cell r="A1272">
            <v>510408</v>
          </cell>
          <cell r="B1272">
            <v>0</v>
          </cell>
          <cell r="C1272">
            <v>0</v>
          </cell>
        </row>
        <row r="1273">
          <cell r="A1273">
            <v>510421</v>
          </cell>
          <cell r="B1273">
            <v>1447248325.5999999</v>
          </cell>
          <cell r="C1273">
            <v>409658699.60000002</v>
          </cell>
        </row>
        <row r="1274">
          <cell r="A1274">
            <v>510423</v>
          </cell>
          <cell r="B1274">
            <v>408771214.74000001</v>
          </cell>
          <cell r="C1274">
            <v>610926203.73000002</v>
          </cell>
        </row>
        <row r="1275">
          <cell r="A1275">
            <v>510424</v>
          </cell>
          <cell r="B1275">
            <v>0</v>
          </cell>
          <cell r="C1275">
            <v>0</v>
          </cell>
        </row>
        <row r="1276">
          <cell r="A1276">
            <v>510495</v>
          </cell>
          <cell r="B1276">
            <v>145140.45000000001</v>
          </cell>
          <cell r="C1276">
            <v>48034.57</v>
          </cell>
        </row>
        <row r="1277">
          <cell r="A1277">
            <v>510497</v>
          </cell>
          <cell r="B1277">
            <v>133750.9</v>
          </cell>
          <cell r="C1277">
            <v>1514.52</v>
          </cell>
        </row>
        <row r="1278">
          <cell r="A1278">
            <v>510499</v>
          </cell>
          <cell r="B1278">
            <v>0</v>
          </cell>
          <cell r="C1278">
            <v>0</v>
          </cell>
        </row>
        <row r="1279">
          <cell r="A1279">
            <v>510600</v>
          </cell>
          <cell r="B1279">
            <v>11598231567.969999</v>
          </cell>
          <cell r="C1279">
            <v>0</v>
          </cell>
        </row>
        <row r="1280">
          <cell r="A1280">
            <v>510603</v>
          </cell>
          <cell r="B1280">
            <v>0</v>
          </cell>
          <cell r="C1280">
            <v>0</v>
          </cell>
        </row>
        <row r="1281">
          <cell r="A1281">
            <v>510609</v>
          </cell>
          <cell r="B1281">
            <v>0</v>
          </cell>
          <cell r="C1281">
            <v>0</v>
          </cell>
        </row>
        <row r="1282">
          <cell r="A1282">
            <v>510611</v>
          </cell>
          <cell r="B1282">
            <v>0</v>
          </cell>
          <cell r="C1282">
            <v>0</v>
          </cell>
        </row>
        <row r="1283">
          <cell r="A1283">
            <v>510695</v>
          </cell>
          <cell r="B1283">
            <v>0</v>
          </cell>
          <cell r="C1283">
            <v>0</v>
          </cell>
        </row>
        <row r="1284">
          <cell r="A1284">
            <v>510699</v>
          </cell>
          <cell r="B1284">
            <v>0</v>
          </cell>
          <cell r="C1284">
            <v>0</v>
          </cell>
        </row>
        <row r="1285">
          <cell r="A1285">
            <v>510800</v>
          </cell>
          <cell r="B1285">
            <v>7961120443.4499998</v>
          </cell>
          <cell r="C1285">
            <v>1940105020.8199999</v>
          </cell>
        </row>
        <row r="1286">
          <cell r="A1286">
            <v>510805</v>
          </cell>
          <cell r="B1286">
            <v>0</v>
          </cell>
          <cell r="C1286">
            <v>0</v>
          </cell>
        </row>
        <row r="1287">
          <cell r="A1287">
            <v>510875</v>
          </cell>
          <cell r="B1287">
            <v>0</v>
          </cell>
          <cell r="C1287">
            <v>0</v>
          </cell>
        </row>
        <row r="1288">
          <cell r="A1288">
            <v>510899</v>
          </cell>
          <cell r="B1288">
            <v>0</v>
          </cell>
          <cell r="C1288">
            <v>0</v>
          </cell>
        </row>
        <row r="1289">
          <cell r="A1289">
            <v>510900</v>
          </cell>
          <cell r="B1289">
            <v>0</v>
          </cell>
          <cell r="C1289">
            <v>0</v>
          </cell>
        </row>
        <row r="1290">
          <cell r="A1290">
            <v>511000</v>
          </cell>
          <cell r="B1290">
            <v>0</v>
          </cell>
          <cell r="C1290">
            <v>0</v>
          </cell>
        </row>
        <row r="1291">
          <cell r="A1291">
            <v>511005</v>
          </cell>
          <cell r="B1291">
            <v>0</v>
          </cell>
          <cell r="C1291">
            <v>0</v>
          </cell>
        </row>
        <row r="1292">
          <cell r="A1292">
            <v>511011</v>
          </cell>
          <cell r="B1292">
            <v>0</v>
          </cell>
          <cell r="C1292">
            <v>0</v>
          </cell>
        </row>
        <row r="1293">
          <cell r="A1293">
            <v>511012</v>
          </cell>
          <cell r="B1293">
            <v>0</v>
          </cell>
          <cell r="C1293">
            <v>0</v>
          </cell>
        </row>
        <row r="1294">
          <cell r="A1294">
            <v>511013</v>
          </cell>
          <cell r="B1294">
            <v>0</v>
          </cell>
          <cell r="C1294">
            <v>0</v>
          </cell>
        </row>
        <row r="1295">
          <cell r="A1295">
            <v>511100</v>
          </cell>
          <cell r="B1295">
            <v>0</v>
          </cell>
          <cell r="C1295">
            <v>0</v>
          </cell>
        </row>
        <row r="1296">
          <cell r="A1296">
            <v>511200</v>
          </cell>
          <cell r="B1296">
            <v>0</v>
          </cell>
          <cell r="C1296">
            <v>0</v>
          </cell>
        </row>
        <row r="1297">
          <cell r="A1297">
            <v>511210</v>
          </cell>
          <cell r="B1297">
            <v>0</v>
          </cell>
          <cell r="C1297">
            <v>0</v>
          </cell>
        </row>
        <row r="1298">
          <cell r="A1298">
            <v>511300</v>
          </cell>
          <cell r="B1298">
            <v>0</v>
          </cell>
          <cell r="C1298">
            <v>0</v>
          </cell>
        </row>
        <row r="1299">
          <cell r="A1299">
            <v>511305</v>
          </cell>
          <cell r="B1299">
            <v>0</v>
          </cell>
          <cell r="C1299">
            <v>0</v>
          </cell>
        </row>
        <row r="1300">
          <cell r="A1300">
            <v>511310</v>
          </cell>
          <cell r="B1300">
            <v>0</v>
          </cell>
          <cell r="C1300">
            <v>0</v>
          </cell>
        </row>
        <row r="1301">
          <cell r="A1301">
            <v>511315</v>
          </cell>
          <cell r="B1301">
            <v>0</v>
          </cell>
          <cell r="C1301">
            <v>0</v>
          </cell>
        </row>
        <row r="1302">
          <cell r="A1302">
            <v>511320</v>
          </cell>
          <cell r="B1302">
            <v>0</v>
          </cell>
          <cell r="C1302">
            <v>0</v>
          </cell>
        </row>
        <row r="1303">
          <cell r="A1303">
            <v>511325</v>
          </cell>
          <cell r="B1303">
            <v>0</v>
          </cell>
          <cell r="C1303">
            <v>0</v>
          </cell>
        </row>
        <row r="1304">
          <cell r="A1304">
            <v>511330</v>
          </cell>
          <cell r="B1304">
            <v>0</v>
          </cell>
          <cell r="C1304">
            <v>0</v>
          </cell>
        </row>
        <row r="1305">
          <cell r="A1305">
            <v>511335</v>
          </cell>
          <cell r="B1305">
            <v>0</v>
          </cell>
          <cell r="C1305">
            <v>0</v>
          </cell>
        </row>
        <row r="1306">
          <cell r="A1306">
            <v>511395</v>
          </cell>
          <cell r="B1306">
            <v>0</v>
          </cell>
          <cell r="C1306">
            <v>0</v>
          </cell>
        </row>
        <row r="1307">
          <cell r="A1307">
            <v>511400</v>
          </cell>
          <cell r="B1307">
            <v>0</v>
          </cell>
          <cell r="C1307">
            <v>0</v>
          </cell>
        </row>
        <row r="1308">
          <cell r="A1308">
            <v>511500</v>
          </cell>
          <cell r="B1308">
            <v>11312389552.799999</v>
          </cell>
          <cell r="C1308">
            <v>7843818318.7700005</v>
          </cell>
        </row>
        <row r="1309">
          <cell r="A1309">
            <v>511505</v>
          </cell>
          <cell r="B1309">
            <v>0</v>
          </cell>
          <cell r="C1309">
            <v>0</v>
          </cell>
        </row>
        <row r="1310">
          <cell r="A1310">
            <v>511510</v>
          </cell>
          <cell r="B1310">
            <v>0</v>
          </cell>
          <cell r="C1310">
            <v>0</v>
          </cell>
        </row>
        <row r="1311">
          <cell r="A1311">
            <v>511520</v>
          </cell>
          <cell r="B1311">
            <v>171836447.24000001</v>
          </cell>
          <cell r="C1311">
            <v>710168666.82000005</v>
          </cell>
        </row>
        <row r="1312">
          <cell r="A1312">
            <v>511525</v>
          </cell>
          <cell r="B1312">
            <v>980947.28</v>
          </cell>
          <cell r="C1312">
            <v>0</v>
          </cell>
        </row>
        <row r="1313">
          <cell r="A1313">
            <v>511575</v>
          </cell>
          <cell r="B1313">
            <v>0</v>
          </cell>
          <cell r="C1313">
            <v>0</v>
          </cell>
        </row>
        <row r="1314">
          <cell r="A1314">
            <v>511595</v>
          </cell>
          <cell r="B1314">
            <v>11139572158.280001</v>
          </cell>
          <cell r="C1314">
            <v>7133649651.9499998</v>
          </cell>
        </row>
        <row r="1315">
          <cell r="A1315">
            <v>511599</v>
          </cell>
          <cell r="B1315">
            <v>0</v>
          </cell>
          <cell r="C1315">
            <v>0</v>
          </cell>
        </row>
        <row r="1316">
          <cell r="A1316">
            <v>511600</v>
          </cell>
          <cell r="B1316">
            <v>0</v>
          </cell>
          <cell r="C1316">
            <v>0</v>
          </cell>
        </row>
        <row r="1317">
          <cell r="A1317">
            <v>511605</v>
          </cell>
          <cell r="B1317">
            <v>0</v>
          </cell>
          <cell r="C1317">
            <v>0</v>
          </cell>
        </row>
        <row r="1318">
          <cell r="A1318">
            <v>512000</v>
          </cell>
          <cell r="B1318">
            <v>34757722383.459999</v>
          </cell>
          <cell r="C1318">
            <v>34350373452.91</v>
          </cell>
        </row>
        <row r="1319">
          <cell r="A1319">
            <v>512003</v>
          </cell>
          <cell r="B1319">
            <v>11407637085</v>
          </cell>
          <cell r="C1319">
            <v>11276874733</v>
          </cell>
        </row>
        <row r="1320">
          <cell r="A1320">
            <v>512005</v>
          </cell>
          <cell r="B1320">
            <v>8542574978</v>
          </cell>
          <cell r="C1320">
            <v>8309382764</v>
          </cell>
        </row>
        <row r="1321">
          <cell r="A1321">
            <v>512010</v>
          </cell>
          <cell r="B1321">
            <v>102036905</v>
          </cell>
          <cell r="C1321">
            <v>120813900</v>
          </cell>
        </row>
        <row r="1322">
          <cell r="A1322">
            <v>512015</v>
          </cell>
          <cell r="B1322">
            <v>1546601</v>
          </cell>
          <cell r="C1322">
            <v>1797600</v>
          </cell>
        </row>
        <row r="1323">
          <cell r="A1323">
            <v>512020</v>
          </cell>
          <cell r="B1323">
            <v>0</v>
          </cell>
          <cell r="C1323">
            <v>0</v>
          </cell>
        </row>
        <row r="1324">
          <cell r="A1324">
            <v>512025</v>
          </cell>
          <cell r="B1324">
            <v>882425421</v>
          </cell>
          <cell r="C1324">
            <v>855309593</v>
          </cell>
        </row>
        <row r="1325">
          <cell r="A1325">
            <v>512030</v>
          </cell>
          <cell r="B1325">
            <v>101948368</v>
          </cell>
          <cell r="C1325">
            <v>101199618</v>
          </cell>
        </row>
        <row r="1326">
          <cell r="A1326">
            <v>512035</v>
          </cell>
          <cell r="B1326">
            <v>883872366</v>
          </cell>
          <cell r="C1326">
            <v>852851548</v>
          </cell>
        </row>
        <row r="1327">
          <cell r="A1327">
            <v>512040</v>
          </cell>
          <cell r="B1327">
            <v>1500430712</v>
          </cell>
          <cell r="C1327">
            <v>1444535821</v>
          </cell>
        </row>
        <row r="1328">
          <cell r="A1328">
            <v>512045</v>
          </cell>
          <cell r="B1328">
            <v>1364022802</v>
          </cell>
          <cell r="C1328">
            <v>1363023773</v>
          </cell>
        </row>
        <row r="1329">
          <cell r="A1329">
            <v>512050</v>
          </cell>
          <cell r="B1329">
            <v>0</v>
          </cell>
          <cell r="C1329">
            <v>0</v>
          </cell>
        </row>
        <row r="1330">
          <cell r="A1330">
            <v>512055</v>
          </cell>
          <cell r="B1330">
            <v>0</v>
          </cell>
          <cell r="C1330">
            <v>0</v>
          </cell>
        </row>
        <row r="1331">
          <cell r="A1331">
            <v>512060</v>
          </cell>
          <cell r="B1331">
            <v>0</v>
          </cell>
          <cell r="C1331">
            <v>0</v>
          </cell>
        </row>
        <row r="1332">
          <cell r="A1332">
            <v>512065</v>
          </cell>
          <cell r="B1332">
            <v>0</v>
          </cell>
          <cell r="C1332">
            <v>0</v>
          </cell>
        </row>
        <row r="1333">
          <cell r="A1333">
            <v>512070</v>
          </cell>
          <cell r="B1333">
            <v>1437067717</v>
          </cell>
          <cell r="C1333">
            <v>2977275737</v>
          </cell>
        </row>
        <row r="1334">
          <cell r="A1334">
            <v>512075</v>
          </cell>
          <cell r="B1334">
            <v>1334828574</v>
          </cell>
          <cell r="C1334">
            <v>0</v>
          </cell>
        </row>
        <row r="1335">
          <cell r="A1335">
            <v>512080</v>
          </cell>
          <cell r="B1335">
            <v>0</v>
          </cell>
          <cell r="C1335">
            <v>0</v>
          </cell>
        </row>
        <row r="1336">
          <cell r="A1336">
            <v>512085</v>
          </cell>
          <cell r="B1336">
            <v>0</v>
          </cell>
          <cell r="C1336">
            <v>0</v>
          </cell>
        </row>
        <row r="1337">
          <cell r="A1337">
            <v>512090</v>
          </cell>
          <cell r="B1337">
            <v>542103731</v>
          </cell>
          <cell r="C1337">
            <v>510304982</v>
          </cell>
        </row>
        <row r="1338">
          <cell r="A1338">
            <v>512092</v>
          </cell>
          <cell r="B1338">
            <v>755000218</v>
          </cell>
          <cell r="C1338">
            <v>737001080</v>
          </cell>
        </row>
        <row r="1339">
          <cell r="A1339">
            <v>512095</v>
          </cell>
          <cell r="B1339">
            <v>3563878986</v>
          </cell>
          <cell r="C1339">
            <v>3377563903.0100002</v>
          </cell>
        </row>
        <row r="1340">
          <cell r="A1340">
            <v>512096</v>
          </cell>
          <cell r="B1340">
            <v>2338127119.46</v>
          </cell>
          <cell r="C1340">
            <v>2422438400.9000001</v>
          </cell>
        </row>
        <row r="1341">
          <cell r="A1341">
            <v>512097</v>
          </cell>
          <cell r="B1341">
            <v>220800</v>
          </cell>
          <cell r="C1341">
            <v>0</v>
          </cell>
        </row>
        <row r="1342">
          <cell r="A1342">
            <v>512098</v>
          </cell>
          <cell r="B1342">
            <v>0</v>
          </cell>
          <cell r="C1342">
            <v>0</v>
          </cell>
        </row>
        <row r="1343">
          <cell r="A1343">
            <v>512100</v>
          </cell>
          <cell r="B1343">
            <v>0</v>
          </cell>
          <cell r="C1343">
            <v>0</v>
          </cell>
        </row>
        <row r="1344">
          <cell r="A1344">
            <v>512200</v>
          </cell>
          <cell r="B1344">
            <v>0</v>
          </cell>
          <cell r="C1344">
            <v>0</v>
          </cell>
        </row>
        <row r="1345">
          <cell r="A1345">
            <v>512300</v>
          </cell>
          <cell r="B1345">
            <v>1625192042.75</v>
          </cell>
          <cell r="C1345">
            <v>87980809.709999993</v>
          </cell>
        </row>
        <row r="1346">
          <cell r="A1346">
            <v>512310</v>
          </cell>
          <cell r="B1346">
            <v>1625192042.75</v>
          </cell>
          <cell r="C1346">
            <v>87980809.709999993</v>
          </cell>
        </row>
        <row r="1347">
          <cell r="A1347">
            <v>512500</v>
          </cell>
          <cell r="B1347">
            <v>4636555761.3100004</v>
          </cell>
          <cell r="C1347">
            <v>3870957042.6300001</v>
          </cell>
        </row>
        <row r="1348">
          <cell r="A1348">
            <v>512501</v>
          </cell>
          <cell r="B1348">
            <v>0</v>
          </cell>
          <cell r="C1348">
            <v>0</v>
          </cell>
        </row>
        <row r="1349">
          <cell r="A1349">
            <v>512502</v>
          </cell>
          <cell r="B1349">
            <v>0</v>
          </cell>
          <cell r="C1349">
            <v>0</v>
          </cell>
        </row>
        <row r="1350">
          <cell r="A1350">
            <v>512504</v>
          </cell>
          <cell r="B1350">
            <v>4636555761.3100004</v>
          </cell>
          <cell r="C1350">
            <v>3870957042.6300001</v>
          </cell>
        </row>
        <row r="1351">
          <cell r="A1351">
            <v>512506</v>
          </cell>
          <cell r="B1351">
            <v>0</v>
          </cell>
          <cell r="C1351">
            <v>0</v>
          </cell>
        </row>
        <row r="1352">
          <cell r="A1352">
            <v>512507</v>
          </cell>
          <cell r="B1352">
            <v>0</v>
          </cell>
          <cell r="C1352">
            <v>0</v>
          </cell>
        </row>
        <row r="1353">
          <cell r="A1353">
            <v>512511</v>
          </cell>
          <cell r="B1353">
            <v>0</v>
          </cell>
          <cell r="C1353">
            <v>0</v>
          </cell>
        </row>
        <row r="1354">
          <cell r="A1354">
            <v>512512</v>
          </cell>
          <cell r="B1354">
            <v>0</v>
          </cell>
          <cell r="C1354">
            <v>0</v>
          </cell>
        </row>
        <row r="1355">
          <cell r="A1355">
            <v>512599</v>
          </cell>
          <cell r="B1355">
            <v>0</v>
          </cell>
          <cell r="C1355">
            <v>0</v>
          </cell>
        </row>
        <row r="1356">
          <cell r="A1356">
            <v>512700</v>
          </cell>
          <cell r="B1356">
            <v>0</v>
          </cell>
          <cell r="C1356">
            <v>0</v>
          </cell>
        </row>
        <row r="1357">
          <cell r="A1357">
            <v>512705</v>
          </cell>
          <cell r="B1357">
            <v>0</v>
          </cell>
          <cell r="C1357">
            <v>0</v>
          </cell>
        </row>
        <row r="1358">
          <cell r="A1358">
            <v>512800</v>
          </cell>
          <cell r="B1358">
            <v>0</v>
          </cell>
          <cell r="C1358">
            <v>0</v>
          </cell>
        </row>
        <row r="1359">
          <cell r="A1359">
            <v>512805</v>
          </cell>
          <cell r="B1359">
            <v>0</v>
          </cell>
          <cell r="C1359">
            <v>0</v>
          </cell>
        </row>
        <row r="1360">
          <cell r="A1360">
            <v>512806</v>
          </cell>
          <cell r="B1360">
            <v>0</v>
          </cell>
          <cell r="C1360">
            <v>0</v>
          </cell>
        </row>
        <row r="1361">
          <cell r="A1361">
            <v>512900</v>
          </cell>
          <cell r="B1361">
            <v>174209330483</v>
          </cell>
          <cell r="C1361">
            <v>226900617291</v>
          </cell>
        </row>
        <row r="1362">
          <cell r="A1362">
            <v>512905</v>
          </cell>
          <cell r="B1362">
            <v>19322143500</v>
          </cell>
          <cell r="C1362">
            <v>266944884</v>
          </cell>
        </row>
        <row r="1363">
          <cell r="A1363">
            <v>512906</v>
          </cell>
          <cell r="B1363">
            <v>38041026983</v>
          </cell>
          <cell r="C1363">
            <v>135085512407</v>
          </cell>
        </row>
        <row r="1364">
          <cell r="A1364">
            <v>512915</v>
          </cell>
          <cell r="B1364">
            <v>0</v>
          </cell>
          <cell r="C1364">
            <v>0</v>
          </cell>
        </row>
        <row r="1365">
          <cell r="A1365">
            <v>512916</v>
          </cell>
          <cell r="B1365">
            <v>0</v>
          </cell>
          <cell r="C1365">
            <v>0</v>
          </cell>
        </row>
        <row r="1366">
          <cell r="A1366">
            <v>512925</v>
          </cell>
          <cell r="B1366">
            <v>10396230000</v>
          </cell>
          <cell r="C1366">
            <v>0</v>
          </cell>
        </row>
        <row r="1367">
          <cell r="A1367">
            <v>512926</v>
          </cell>
          <cell r="B1367">
            <v>106449930000</v>
          </cell>
          <cell r="C1367">
            <v>91548160000</v>
          </cell>
        </row>
        <row r="1368">
          <cell r="A1368">
            <v>512935</v>
          </cell>
          <cell r="B1368">
            <v>0</v>
          </cell>
          <cell r="C1368">
            <v>0</v>
          </cell>
        </row>
        <row r="1369">
          <cell r="A1369">
            <v>512936</v>
          </cell>
          <cell r="B1369">
            <v>0</v>
          </cell>
          <cell r="C1369">
            <v>0</v>
          </cell>
        </row>
        <row r="1370">
          <cell r="A1370">
            <v>512999</v>
          </cell>
          <cell r="B1370">
            <v>0</v>
          </cell>
          <cell r="C1370">
            <v>0</v>
          </cell>
        </row>
        <row r="1371">
          <cell r="A1371">
            <v>513000</v>
          </cell>
          <cell r="B1371">
            <v>5775798095.54</v>
          </cell>
          <cell r="C1371">
            <v>3901285756.1700001</v>
          </cell>
        </row>
        <row r="1372">
          <cell r="A1372">
            <v>513005</v>
          </cell>
          <cell r="B1372">
            <v>214568550</v>
          </cell>
          <cell r="C1372">
            <v>212982000</v>
          </cell>
        </row>
        <row r="1373">
          <cell r="A1373">
            <v>513010</v>
          </cell>
          <cell r="B1373">
            <v>184941000</v>
          </cell>
          <cell r="C1373">
            <v>177276829</v>
          </cell>
        </row>
        <row r="1374">
          <cell r="A1374">
            <v>513015</v>
          </cell>
          <cell r="B1374">
            <v>18965600</v>
          </cell>
          <cell r="C1374">
            <v>1413000</v>
          </cell>
        </row>
        <row r="1375">
          <cell r="A1375">
            <v>513020</v>
          </cell>
          <cell r="B1375">
            <v>53655158</v>
          </cell>
          <cell r="C1375">
            <v>203297305.15000001</v>
          </cell>
        </row>
        <row r="1376">
          <cell r="A1376">
            <v>513025</v>
          </cell>
          <cell r="B1376">
            <v>289998496.55000001</v>
          </cell>
          <cell r="C1376">
            <v>265907031</v>
          </cell>
        </row>
        <row r="1377">
          <cell r="A1377">
            <v>513095</v>
          </cell>
          <cell r="B1377">
            <v>5013669290.9899998</v>
          </cell>
          <cell r="C1377">
            <v>3040409591.02</v>
          </cell>
        </row>
        <row r="1378">
          <cell r="A1378">
            <v>513099</v>
          </cell>
          <cell r="B1378">
            <v>0</v>
          </cell>
          <cell r="C1378">
            <v>0</v>
          </cell>
        </row>
        <row r="1379">
          <cell r="A1379">
            <v>513500</v>
          </cell>
          <cell r="B1379">
            <v>496287350822.84003</v>
          </cell>
          <cell r="C1379">
            <v>268327853011.73001</v>
          </cell>
        </row>
        <row r="1380">
          <cell r="A1380">
            <v>513520</v>
          </cell>
          <cell r="B1380">
            <v>0</v>
          </cell>
          <cell r="C1380">
            <v>0</v>
          </cell>
        </row>
        <row r="1381">
          <cell r="A1381">
            <v>513525</v>
          </cell>
          <cell r="B1381">
            <v>443270295498.41998</v>
          </cell>
          <cell r="C1381">
            <v>251213968727.34</v>
          </cell>
        </row>
        <row r="1382">
          <cell r="A1382">
            <v>513530</v>
          </cell>
          <cell r="B1382">
            <v>0</v>
          </cell>
          <cell r="C1382">
            <v>0</v>
          </cell>
        </row>
        <row r="1383">
          <cell r="A1383">
            <v>513535</v>
          </cell>
          <cell r="B1383">
            <v>0</v>
          </cell>
          <cell r="C1383">
            <v>2745686.01</v>
          </cell>
        </row>
        <row r="1384">
          <cell r="A1384">
            <v>513540</v>
          </cell>
          <cell r="B1384">
            <v>0</v>
          </cell>
          <cell r="C1384">
            <v>0</v>
          </cell>
        </row>
        <row r="1385">
          <cell r="A1385">
            <v>513545</v>
          </cell>
          <cell r="B1385">
            <v>7390085.5199999996</v>
          </cell>
          <cell r="C1385">
            <v>168149365.19999999</v>
          </cell>
        </row>
        <row r="1386">
          <cell r="A1386">
            <v>513550</v>
          </cell>
          <cell r="B1386">
            <v>53009665238.900002</v>
          </cell>
          <cell r="C1386">
            <v>16942989233.18</v>
          </cell>
        </row>
        <row r="1387">
          <cell r="A1387">
            <v>513700</v>
          </cell>
          <cell r="B1387">
            <v>1404736641555.5601</v>
          </cell>
          <cell r="C1387">
            <v>709117020111</v>
          </cell>
        </row>
        <row r="1388">
          <cell r="A1388">
            <v>513705</v>
          </cell>
          <cell r="B1388">
            <v>239351102813.56</v>
          </cell>
          <cell r="C1388">
            <v>145615734554</v>
          </cell>
        </row>
        <row r="1389">
          <cell r="A1389">
            <v>513706</v>
          </cell>
          <cell r="B1389">
            <v>725092965742</v>
          </cell>
          <cell r="C1389">
            <v>340837312757</v>
          </cell>
        </row>
        <row r="1390">
          <cell r="A1390">
            <v>513725</v>
          </cell>
          <cell r="B1390">
            <v>94799017500</v>
          </cell>
          <cell r="C1390">
            <v>52471632800</v>
          </cell>
        </row>
        <row r="1391">
          <cell r="A1391">
            <v>513726</v>
          </cell>
          <cell r="B1391">
            <v>345493555500</v>
          </cell>
          <cell r="C1391">
            <v>170192340000</v>
          </cell>
        </row>
        <row r="1392">
          <cell r="A1392">
            <v>514000</v>
          </cell>
          <cell r="B1392">
            <v>34121880353.900002</v>
          </cell>
          <cell r="C1392">
            <v>13198117905.360001</v>
          </cell>
        </row>
        <row r="1393">
          <cell r="A1393">
            <v>514005</v>
          </cell>
          <cell r="B1393">
            <v>0</v>
          </cell>
          <cell r="C1393">
            <v>0</v>
          </cell>
        </row>
        <row r="1394">
          <cell r="A1394">
            <v>514010</v>
          </cell>
          <cell r="B1394">
            <v>4935884000</v>
          </cell>
          <cell r="C1394">
            <v>4513423377</v>
          </cell>
        </row>
        <row r="1395">
          <cell r="A1395">
            <v>514015</v>
          </cell>
          <cell r="B1395">
            <v>196539000</v>
          </cell>
          <cell r="C1395">
            <v>117731000</v>
          </cell>
        </row>
        <row r="1396">
          <cell r="A1396">
            <v>514020</v>
          </cell>
          <cell r="B1396">
            <v>3968000</v>
          </cell>
          <cell r="C1396">
            <v>4400000</v>
          </cell>
        </row>
        <row r="1397">
          <cell r="A1397">
            <v>514025</v>
          </cell>
          <cell r="B1397">
            <v>0</v>
          </cell>
          <cell r="C1397">
            <v>0</v>
          </cell>
        </row>
        <row r="1398">
          <cell r="A1398">
            <v>514030</v>
          </cell>
          <cell r="B1398">
            <v>0</v>
          </cell>
          <cell r="C1398">
            <v>0</v>
          </cell>
        </row>
        <row r="1399">
          <cell r="A1399">
            <v>514035</v>
          </cell>
          <cell r="B1399">
            <v>8345632069.7799997</v>
          </cell>
          <cell r="C1399">
            <v>5772570239.9399996</v>
          </cell>
        </row>
        <row r="1400">
          <cell r="A1400">
            <v>514095</v>
          </cell>
          <cell r="B1400">
            <v>20639857284.119999</v>
          </cell>
          <cell r="C1400">
            <v>2789232968.4200001</v>
          </cell>
        </row>
        <row r="1401">
          <cell r="A1401">
            <v>514097</v>
          </cell>
          <cell r="B1401">
            <v>0</v>
          </cell>
          <cell r="C1401">
            <v>760320</v>
          </cell>
        </row>
        <row r="1402">
          <cell r="A1402">
            <v>514099</v>
          </cell>
          <cell r="B1402">
            <v>0</v>
          </cell>
          <cell r="C1402">
            <v>0</v>
          </cell>
        </row>
        <row r="1403">
          <cell r="A1403">
            <v>514500</v>
          </cell>
          <cell r="B1403">
            <v>2695100857</v>
          </cell>
          <cell r="C1403">
            <v>2237089013</v>
          </cell>
        </row>
        <row r="1404">
          <cell r="A1404">
            <v>514505</v>
          </cell>
          <cell r="B1404">
            <v>1623826291</v>
          </cell>
          <cell r="C1404">
            <v>1362904845</v>
          </cell>
        </row>
        <row r="1405">
          <cell r="A1405">
            <v>514510</v>
          </cell>
          <cell r="B1405">
            <v>207533710</v>
          </cell>
          <cell r="C1405">
            <v>198774321</v>
          </cell>
        </row>
        <row r="1406">
          <cell r="A1406">
            <v>514515</v>
          </cell>
          <cell r="B1406">
            <v>11442889</v>
          </cell>
          <cell r="C1406">
            <v>16537231</v>
          </cell>
        </row>
        <row r="1407">
          <cell r="A1407">
            <v>514520</v>
          </cell>
          <cell r="B1407">
            <v>0</v>
          </cell>
          <cell r="C1407">
            <v>0</v>
          </cell>
        </row>
        <row r="1408">
          <cell r="A1408">
            <v>514535</v>
          </cell>
          <cell r="B1408">
            <v>148159411</v>
          </cell>
          <cell r="C1408">
            <v>162148922</v>
          </cell>
        </row>
        <row r="1409">
          <cell r="A1409">
            <v>514595</v>
          </cell>
          <cell r="B1409">
            <v>704138556</v>
          </cell>
          <cell r="C1409">
            <v>496723694</v>
          </cell>
        </row>
        <row r="1410">
          <cell r="A1410">
            <v>514599</v>
          </cell>
          <cell r="B1410">
            <v>0</v>
          </cell>
          <cell r="C1410">
            <v>0</v>
          </cell>
        </row>
        <row r="1411">
          <cell r="A1411">
            <v>515000</v>
          </cell>
          <cell r="B1411">
            <v>1765480817.48</v>
          </cell>
          <cell r="C1411">
            <v>1914310884</v>
          </cell>
        </row>
        <row r="1412">
          <cell r="A1412">
            <v>515005</v>
          </cell>
          <cell r="B1412">
            <v>1533968913</v>
          </cell>
          <cell r="C1412">
            <v>1752411103</v>
          </cell>
        </row>
        <row r="1413">
          <cell r="A1413">
            <v>515010</v>
          </cell>
          <cell r="B1413">
            <v>0</v>
          </cell>
          <cell r="C1413">
            <v>0</v>
          </cell>
        </row>
        <row r="1414">
          <cell r="A1414">
            <v>515025</v>
          </cell>
          <cell r="B1414">
            <v>0</v>
          </cell>
          <cell r="C1414">
            <v>0</v>
          </cell>
        </row>
        <row r="1415">
          <cell r="A1415">
            <v>515030</v>
          </cell>
          <cell r="B1415">
            <v>0</v>
          </cell>
          <cell r="C1415">
            <v>0</v>
          </cell>
        </row>
        <row r="1416">
          <cell r="A1416">
            <v>515035</v>
          </cell>
          <cell r="B1416">
            <v>0</v>
          </cell>
          <cell r="C1416">
            <v>0</v>
          </cell>
        </row>
        <row r="1417">
          <cell r="A1417">
            <v>515037</v>
          </cell>
          <cell r="B1417">
            <v>0</v>
          </cell>
          <cell r="C1417">
            <v>0</v>
          </cell>
        </row>
        <row r="1418">
          <cell r="A1418">
            <v>515055</v>
          </cell>
          <cell r="B1418">
            <v>53387606</v>
          </cell>
          <cell r="C1418">
            <v>26522585</v>
          </cell>
        </row>
        <row r="1419">
          <cell r="A1419">
            <v>515095</v>
          </cell>
          <cell r="B1419">
            <v>178124298.47999999</v>
          </cell>
          <cell r="C1419">
            <v>135377196</v>
          </cell>
        </row>
        <row r="1420">
          <cell r="A1420">
            <v>515099</v>
          </cell>
          <cell r="B1420">
            <v>0</v>
          </cell>
          <cell r="C1420">
            <v>0</v>
          </cell>
        </row>
        <row r="1421">
          <cell r="A1421">
            <v>515500</v>
          </cell>
          <cell r="B1421">
            <v>430243484.83999997</v>
          </cell>
          <cell r="C1421">
            <v>489882827.80000001</v>
          </cell>
        </row>
        <row r="1422">
          <cell r="A1422">
            <v>515505</v>
          </cell>
          <cell r="B1422">
            <v>0</v>
          </cell>
          <cell r="C1422">
            <v>0</v>
          </cell>
        </row>
        <row r="1423">
          <cell r="A1423">
            <v>515510</v>
          </cell>
          <cell r="B1423">
            <v>0</v>
          </cell>
          <cell r="C1423">
            <v>0</v>
          </cell>
        </row>
        <row r="1424">
          <cell r="A1424">
            <v>515515</v>
          </cell>
          <cell r="B1424">
            <v>0</v>
          </cell>
          <cell r="C1424">
            <v>0</v>
          </cell>
        </row>
        <row r="1425">
          <cell r="A1425">
            <v>515520</v>
          </cell>
          <cell r="B1425">
            <v>120222150</v>
          </cell>
          <cell r="C1425">
            <v>116862973.91</v>
          </cell>
        </row>
        <row r="1426">
          <cell r="A1426">
            <v>515525</v>
          </cell>
          <cell r="B1426">
            <v>0</v>
          </cell>
          <cell r="C1426">
            <v>0</v>
          </cell>
        </row>
        <row r="1427">
          <cell r="A1427">
            <v>515530</v>
          </cell>
          <cell r="B1427">
            <v>0</v>
          </cell>
          <cell r="C1427">
            <v>0</v>
          </cell>
        </row>
        <row r="1428">
          <cell r="A1428">
            <v>515535</v>
          </cell>
          <cell r="B1428">
            <v>2785135.56</v>
          </cell>
          <cell r="C1428">
            <v>3026286</v>
          </cell>
        </row>
        <row r="1429">
          <cell r="A1429">
            <v>515540</v>
          </cell>
          <cell r="B1429">
            <v>12389562.92</v>
          </cell>
          <cell r="C1429">
            <v>5705857.7300000004</v>
          </cell>
        </row>
        <row r="1430">
          <cell r="A1430">
            <v>515545</v>
          </cell>
          <cell r="B1430">
            <v>3015910</v>
          </cell>
          <cell r="C1430">
            <v>11230643</v>
          </cell>
        </row>
        <row r="1431">
          <cell r="A1431">
            <v>515550</v>
          </cell>
          <cell r="B1431">
            <v>0</v>
          </cell>
          <cell r="C1431">
            <v>0</v>
          </cell>
        </row>
        <row r="1432">
          <cell r="A1432">
            <v>515595</v>
          </cell>
          <cell r="B1432">
            <v>291830726.36000001</v>
          </cell>
          <cell r="C1432">
            <v>353057067.16000003</v>
          </cell>
        </row>
        <row r="1433">
          <cell r="A1433">
            <v>515599</v>
          </cell>
          <cell r="B1433">
            <v>0</v>
          </cell>
          <cell r="C1433">
            <v>0</v>
          </cell>
        </row>
        <row r="1434">
          <cell r="A1434">
            <v>516000</v>
          </cell>
          <cell r="B1434">
            <v>2879695634.8600001</v>
          </cell>
          <cell r="C1434">
            <v>2612416392.1500001</v>
          </cell>
        </row>
        <row r="1435">
          <cell r="A1435">
            <v>516005</v>
          </cell>
          <cell r="B1435">
            <v>106671349</v>
          </cell>
          <cell r="C1435">
            <v>204109205</v>
          </cell>
        </row>
        <row r="1436">
          <cell r="A1436">
            <v>516010</v>
          </cell>
          <cell r="B1436">
            <v>163485988</v>
          </cell>
          <cell r="C1436">
            <v>183986190</v>
          </cell>
        </row>
        <row r="1437">
          <cell r="A1437">
            <v>516015</v>
          </cell>
          <cell r="B1437">
            <v>760000</v>
          </cell>
          <cell r="C1437">
            <v>5280750</v>
          </cell>
        </row>
        <row r="1438">
          <cell r="A1438">
            <v>516020</v>
          </cell>
          <cell r="B1438">
            <v>93360144</v>
          </cell>
          <cell r="C1438">
            <v>102264160</v>
          </cell>
        </row>
        <row r="1439">
          <cell r="A1439">
            <v>516095</v>
          </cell>
          <cell r="B1439">
            <v>2515418153.8600001</v>
          </cell>
          <cell r="C1439">
            <v>2116776087.1500001</v>
          </cell>
        </row>
        <row r="1440">
          <cell r="A1440">
            <v>516099</v>
          </cell>
          <cell r="B1440">
            <v>0</v>
          </cell>
          <cell r="C1440">
            <v>0</v>
          </cell>
        </row>
        <row r="1441">
          <cell r="A1441">
            <v>516500</v>
          </cell>
          <cell r="B1441">
            <v>539326253</v>
          </cell>
          <cell r="C1441">
            <v>1753540459</v>
          </cell>
        </row>
        <row r="1442">
          <cell r="A1442">
            <v>516505</v>
          </cell>
          <cell r="B1442">
            <v>103154489</v>
          </cell>
          <cell r="C1442">
            <v>412369268</v>
          </cell>
        </row>
        <row r="1443">
          <cell r="A1443">
            <v>516510</v>
          </cell>
          <cell r="B1443">
            <v>29221769</v>
          </cell>
          <cell r="C1443">
            <v>46023429</v>
          </cell>
        </row>
        <row r="1444">
          <cell r="A1444">
            <v>516515</v>
          </cell>
          <cell r="B1444">
            <v>406949995</v>
          </cell>
          <cell r="C1444">
            <v>1295147762</v>
          </cell>
        </row>
        <row r="1445">
          <cell r="A1445">
            <v>516599</v>
          </cell>
          <cell r="B1445">
            <v>0</v>
          </cell>
          <cell r="C1445">
            <v>0</v>
          </cell>
        </row>
        <row r="1446">
          <cell r="A1446">
            <v>517000</v>
          </cell>
          <cell r="B1446">
            <v>96049091922.559998</v>
          </cell>
          <cell r="C1446">
            <v>44097297636.029999</v>
          </cell>
        </row>
        <row r="1447">
          <cell r="A1447">
            <v>517005</v>
          </cell>
          <cell r="B1447">
            <v>226304806.72</v>
          </cell>
          <cell r="C1447">
            <v>459300906.04000002</v>
          </cell>
        </row>
        <row r="1448">
          <cell r="A1448">
            <v>517010</v>
          </cell>
          <cell r="B1448">
            <v>93931895265.020004</v>
          </cell>
          <cell r="C1448">
            <v>40822148750.290001</v>
          </cell>
        </row>
        <row r="1449">
          <cell r="A1449">
            <v>517015</v>
          </cell>
          <cell r="B1449">
            <v>1617353515.8499999</v>
          </cell>
          <cell r="C1449">
            <v>158894154.81999999</v>
          </cell>
        </row>
        <row r="1450">
          <cell r="A1450">
            <v>517023</v>
          </cell>
          <cell r="B1450">
            <v>0</v>
          </cell>
          <cell r="C1450">
            <v>0</v>
          </cell>
        </row>
        <row r="1451">
          <cell r="A1451">
            <v>517030</v>
          </cell>
          <cell r="B1451">
            <v>0</v>
          </cell>
          <cell r="C1451">
            <v>0</v>
          </cell>
        </row>
        <row r="1452">
          <cell r="A1452">
            <v>517040</v>
          </cell>
          <cell r="B1452">
            <v>161471761.58000001</v>
          </cell>
          <cell r="C1452">
            <v>2597756208.0900002</v>
          </cell>
        </row>
        <row r="1453">
          <cell r="A1453">
            <v>517095</v>
          </cell>
          <cell r="B1453">
            <v>112066573.39</v>
          </cell>
          <cell r="C1453">
            <v>59197616.789999999</v>
          </cell>
        </row>
        <row r="1454">
          <cell r="A1454">
            <v>517099</v>
          </cell>
          <cell r="B1454">
            <v>0</v>
          </cell>
          <cell r="C1454">
            <v>0</v>
          </cell>
        </row>
        <row r="1455">
          <cell r="A1455">
            <v>517100</v>
          </cell>
          <cell r="B1455">
            <v>42122026851.339996</v>
          </cell>
          <cell r="C1455">
            <v>0</v>
          </cell>
        </row>
        <row r="1456">
          <cell r="A1456">
            <v>517105</v>
          </cell>
          <cell r="B1456">
            <v>8302577.1100000003</v>
          </cell>
          <cell r="C1456">
            <v>0</v>
          </cell>
        </row>
        <row r="1457">
          <cell r="A1457">
            <v>517115</v>
          </cell>
          <cell r="B1457">
            <v>41913436596.620003</v>
          </cell>
          <cell r="C1457">
            <v>0</v>
          </cell>
        </row>
        <row r="1458">
          <cell r="A1458">
            <v>517130</v>
          </cell>
          <cell r="B1458">
            <v>200287677.61000001</v>
          </cell>
          <cell r="C1458">
            <v>0</v>
          </cell>
        </row>
        <row r="1459">
          <cell r="A1459">
            <v>517200</v>
          </cell>
          <cell r="B1459">
            <v>0</v>
          </cell>
          <cell r="C1459">
            <v>0</v>
          </cell>
        </row>
        <row r="1460">
          <cell r="A1460">
            <v>517205</v>
          </cell>
          <cell r="B1460">
            <v>0</v>
          </cell>
          <cell r="C1460">
            <v>0</v>
          </cell>
        </row>
        <row r="1461">
          <cell r="A1461">
            <v>517500</v>
          </cell>
          <cell r="B1461">
            <v>965196379.41999996</v>
          </cell>
          <cell r="C1461">
            <v>1713674488.8800001</v>
          </cell>
        </row>
        <row r="1462">
          <cell r="A1462">
            <v>517505</v>
          </cell>
          <cell r="B1462">
            <v>0</v>
          </cell>
          <cell r="C1462">
            <v>0</v>
          </cell>
        </row>
        <row r="1463">
          <cell r="A1463">
            <v>517510</v>
          </cell>
          <cell r="B1463">
            <v>469454139.17000002</v>
          </cell>
          <cell r="C1463">
            <v>632395428.73000002</v>
          </cell>
        </row>
        <row r="1464">
          <cell r="A1464">
            <v>517515</v>
          </cell>
          <cell r="B1464">
            <v>495742240.25</v>
          </cell>
          <cell r="C1464">
            <v>1066955948.3099999</v>
          </cell>
        </row>
        <row r="1465">
          <cell r="A1465">
            <v>517520</v>
          </cell>
          <cell r="B1465">
            <v>0</v>
          </cell>
          <cell r="C1465">
            <v>14323111.84</v>
          </cell>
        </row>
        <row r="1466">
          <cell r="A1466">
            <v>517525</v>
          </cell>
          <cell r="B1466">
            <v>0</v>
          </cell>
          <cell r="C1466">
            <v>0</v>
          </cell>
        </row>
        <row r="1467">
          <cell r="A1467">
            <v>517530</v>
          </cell>
          <cell r="B1467">
            <v>0</v>
          </cell>
          <cell r="C1467">
            <v>0</v>
          </cell>
        </row>
        <row r="1468">
          <cell r="A1468">
            <v>517535</v>
          </cell>
          <cell r="B1468">
            <v>0</v>
          </cell>
          <cell r="C1468">
            <v>0</v>
          </cell>
        </row>
        <row r="1469">
          <cell r="A1469">
            <v>517545</v>
          </cell>
          <cell r="B1469">
            <v>0</v>
          </cell>
          <cell r="C1469">
            <v>0</v>
          </cell>
        </row>
        <row r="1470">
          <cell r="A1470">
            <v>517548</v>
          </cell>
          <cell r="B1470">
            <v>0</v>
          </cell>
          <cell r="C1470">
            <v>0</v>
          </cell>
        </row>
        <row r="1471">
          <cell r="A1471">
            <v>517548</v>
          </cell>
          <cell r="B1471">
            <v>0</v>
          </cell>
          <cell r="C1471">
            <v>0</v>
          </cell>
        </row>
        <row r="1472">
          <cell r="A1472">
            <v>517550</v>
          </cell>
          <cell r="B1472">
            <v>0</v>
          </cell>
          <cell r="C1472">
            <v>0</v>
          </cell>
        </row>
        <row r="1473">
          <cell r="A1473">
            <v>517552</v>
          </cell>
          <cell r="B1473">
            <v>0</v>
          </cell>
          <cell r="C1473">
            <v>0</v>
          </cell>
        </row>
        <row r="1474">
          <cell r="A1474">
            <v>517554</v>
          </cell>
          <cell r="B1474">
            <v>0</v>
          </cell>
          <cell r="C1474">
            <v>0</v>
          </cell>
        </row>
        <row r="1475">
          <cell r="A1475">
            <v>517556</v>
          </cell>
          <cell r="B1475">
            <v>0</v>
          </cell>
          <cell r="C1475">
            <v>0</v>
          </cell>
        </row>
        <row r="1476">
          <cell r="A1476">
            <v>517558</v>
          </cell>
          <cell r="B1476">
            <v>0</v>
          </cell>
          <cell r="C1476">
            <v>0</v>
          </cell>
        </row>
        <row r="1477">
          <cell r="A1477">
            <v>518000</v>
          </cell>
          <cell r="B1477">
            <v>756617641.51999998</v>
          </cell>
          <cell r="C1477">
            <v>13121142991.25</v>
          </cell>
        </row>
        <row r="1478">
          <cell r="A1478">
            <v>518005</v>
          </cell>
          <cell r="B1478">
            <v>0</v>
          </cell>
          <cell r="C1478">
            <v>0</v>
          </cell>
        </row>
        <row r="1479">
          <cell r="A1479">
            <v>518010</v>
          </cell>
          <cell r="B1479">
            <v>0</v>
          </cell>
          <cell r="C1479">
            <v>0</v>
          </cell>
        </row>
        <row r="1480">
          <cell r="A1480">
            <v>518015</v>
          </cell>
          <cell r="B1480">
            <v>0</v>
          </cell>
          <cell r="C1480">
            <v>0</v>
          </cell>
        </row>
        <row r="1481">
          <cell r="A1481">
            <v>518020</v>
          </cell>
          <cell r="B1481">
            <v>756617641.51999998</v>
          </cell>
          <cell r="C1481">
            <v>13121142991.25</v>
          </cell>
        </row>
        <row r="1482">
          <cell r="A1482">
            <v>518025</v>
          </cell>
          <cell r="B1482">
            <v>0</v>
          </cell>
          <cell r="C1482">
            <v>0</v>
          </cell>
        </row>
        <row r="1483">
          <cell r="A1483">
            <v>518080</v>
          </cell>
          <cell r="B1483">
            <v>0</v>
          </cell>
          <cell r="C1483">
            <v>0</v>
          </cell>
        </row>
        <row r="1484">
          <cell r="A1484">
            <v>518095</v>
          </cell>
          <cell r="B1484">
            <v>0</v>
          </cell>
          <cell r="C1484">
            <v>0</v>
          </cell>
        </row>
        <row r="1485">
          <cell r="A1485">
            <v>518099</v>
          </cell>
          <cell r="B1485">
            <v>0</v>
          </cell>
          <cell r="C1485">
            <v>0</v>
          </cell>
        </row>
        <row r="1486">
          <cell r="A1486">
            <v>518500</v>
          </cell>
          <cell r="B1486">
            <v>0</v>
          </cell>
          <cell r="C1486">
            <v>0</v>
          </cell>
        </row>
        <row r="1487">
          <cell r="A1487">
            <v>519000</v>
          </cell>
          <cell r="B1487">
            <v>12266362987.309999</v>
          </cell>
          <cell r="C1487">
            <v>13656981852.66</v>
          </cell>
        </row>
        <row r="1488">
          <cell r="A1488">
            <v>519005</v>
          </cell>
          <cell r="B1488">
            <v>705539941</v>
          </cell>
          <cell r="C1488">
            <v>700281146</v>
          </cell>
        </row>
        <row r="1489">
          <cell r="A1489">
            <v>519010</v>
          </cell>
          <cell r="B1489">
            <v>863961093</v>
          </cell>
          <cell r="C1489">
            <v>1160099653</v>
          </cell>
        </row>
        <row r="1490">
          <cell r="A1490">
            <v>519015</v>
          </cell>
          <cell r="B1490">
            <v>883766333</v>
          </cell>
          <cell r="C1490">
            <v>1472377936</v>
          </cell>
        </row>
        <row r="1491">
          <cell r="A1491">
            <v>519020</v>
          </cell>
          <cell r="B1491">
            <v>54280405.700000003</v>
          </cell>
          <cell r="C1491">
            <v>87317846.670000002</v>
          </cell>
        </row>
        <row r="1492">
          <cell r="A1492">
            <v>519025</v>
          </cell>
          <cell r="B1492">
            <v>700312658</v>
          </cell>
          <cell r="C1492">
            <v>735427946</v>
          </cell>
        </row>
        <row r="1493">
          <cell r="A1493">
            <v>519030</v>
          </cell>
          <cell r="B1493">
            <v>0</v>
          </cell>
          <cell r="C1493">
            <v>0</v>
          </cell>
        </row>
        <row r="1494">
          <cell r="A1494">
            <v>519035</v>
          </cell>
          <cell r="B1494">
            <v>767551353.20000005</v>
          </cell>
          <cell r="C1494">
            <v>1113479113.5699999</v>
          </cell>
        </row>
        <row r="1495">
          <cell r="A1495">
            <v>519040</v>
          </cell>
          <cell r="B1495">
            <v>845547244.57000005</v>
          </cell>
          <cell r="C1495">
            <v>1074365352.54</v>
          </cell>
        </row>
        <row r="1496">
          <cell r="A1496">
            <v>519045</v>
          </cell>
          <cell r="B1496">
            <v>67417271</v>
          </cell>
          <cell r="C1496">
            <v>82009704</v>
          </cell>
        </row>
        <row r="1497">
          <cell r="A1497">
            <v>519060</v>
          </cell>
          <cell r="B1497">
            <v>0</v>
          </cell>
          <cell r="C1497">
            <v>0</v>
          </cell>
        </row>
        <row r="1498">
          <cell r="A1498">
            <v>519095</v>
          </cell>
          <cell r="B1498">
            <v>7377042258.8400002</v>
          </cell>
          <cell r="C1498">
            <v>7231412936.8800001</v>
          </cell>
        </row>
        <row r="1499">
          <cell r="A1499">
            <v>519097</v>
          </cell>
          <cell r="B1499">
            <v>944429</v>
          </cell>
          <cell r="C1499">
            <v>210218</v>
          </cell>
        </row>
        <row r="1500">
          <cell r="A1500">
            <v>519099</v>
          </cell>
          <cell r="B1500">
            <v>0</v>
          </cell>
          <cell r="C1500">
            <v>0</v>
          </cell>
        </row>
        <row r="1501">
          <cell r="A1501">
            <v>519400</v>
          </cell>
          <cell r="B1501">
            <v>0</v>
          </cell>
          <cell r="C1501">
            <v>0</v>
          </cell>
        </row>
        <row r="1502">
          <cell r="A1502">
            <v>519405</v>
          </cell>
          <cell r="B1502">
            <v>0</v>
          </cell>
          <cell r="C1502">
            <v>0</v>
          </cell>
        </row>
        <row r="1503">
          <cell r="A1503">
            <v>519435</v>
          </cell>
          <cell r="B1503">
            <v>0</v>
          </cell>
          <cell r="C1503">
            <v>0</v>
          </cell>
        </row>
        <row r="1504">
          <cell r="A1504">
            <v>519499</v>
          </cell>
          <cell r="B1504">
            <v>0</v>
          </cell>
          <cell r="C1504">
            <v>0</v>
          </cell>
        </row>
        <row r="1505">
          <cell r="A1505">
            <v>519500</v>
          </cell>
          <cell r="B1505">
            <v>0</v>
          </cell>
          <cell r="C1505">
            <v>0</v>
          </cell>
        </row>
        <row r="1506">
          <cell r="A1506">
            <v>519700</v>
          </cell>
          <cell r="B1506">
            <v>0</v>
          </cell>
          <cell r="C1506">
            <v>0</v>
          </cell>
        </row>
        <row r="1507">
          <cell r="A1507">
            <v>519800</v>
          </cell>
          <cell r="B1507">
            <v>0</v>
          </cell>
          <cell r="C1507">
            <v>0</v>
          </cell>
        </row>
        <row r="1508">
          <cell r="A1508">
            <v>520000</v>
          </cell>
          <cell r="B1508">
            <v>404666515.45999998</v>
          </cell>
          <cell r="C1508">
            <v>973743263.11000001</v>
          </cell>
        </row>
        <row r="1509">
          <cell r="A1509">
            <v>520500</v>
          </cell>
          <cell r="B1509">
            <v>0</v>
          </cell>
          <cell r="C1509">
            <v>292692692</v>
          </cell>
        </row>
        <row r="1510">
          <cell r="A1510">
            <v>520505</v>
          </cell>
          <cell r="B1510">
            <v>0</v>
          </cell>
          <cell r="C1510">
            <v>292692692</v>
          </cell>
        </row>
        <row r="1511">
          <cell r="A1511">
            <v>520510</v>
          </cell>
          <cell r="B1511">
            <v>0</v>
          </cell>
          <cell r="C1511">
            <v>0</v>
          </cell>
        </row>
        <row r="1512">
          <cell r="A1512">
            <v>520599</v>
          </cell>
          <cell r="B1512">
            <v>0</v>
          </cell>
          <cell r="C1512">
            <v>0</v>
          </cell>
        </row>
        <row r="1513">
          <cell r="A1513">
            <v>521000</v>
          </cell>
          <cell r="B1513">
            <v>0</v>
          </cell>
          <cell r="C1513">
            <v>0</v>
          </cell>
        </row>
        <row r="1514">
          <cell r="A1514">
            <v>521015</v>
          </cell>
          <cell r="B1514">
            <v>0</v>
          </cell>
          <cell r="C1514">
            <v>0</v>
          </cell>
        </row>
        <row r="1515">
          <cell r="A1515">
            <v>521020</v>
          </cell>
          <cell r="B1515">
            <v>0</v>
          </cell>
          <cell r="C1515">
            <v>0</v>
          </cell>
        </row>
        <row r="1516">
          <cell r="A1516">
            <v>521025</v>
          </cell>
          <cell r="B1516">
            <v>0</v>
          </cell>
          <cell r="C1516">
            <v>0</v>
          </cell>
        </row>
        <row r="1517">
          <cell r="A1517">
            <v>521099</v>
          </cell>
          <cell r="B1517">
            <v>0</v>
          </cell>
          <cell r="C1517">
            <v>0</v>
          </cell>
        </row>
        <row r="1518">
          <cell r="A1518">
            <v>521500</v>
          </cell>
          <cell r="B1518">
            <v>0</v>
          </cell>
          <cell r="C1518">
            <v>0</v>
          </cell>
        </row>
        <row r="1519">
          <cell r="A1519">
            <v>521515</v>
          </cell>
          <cell r="B1519">
            <v>0</v>
          </cell>
          <cell r="C1519">
            <v>0</v>
          </cell>
        </row>
        <row r="1520">
          <cell r="A1520">
            <v>521700</v>
          </cell>
          <cell r="B1520">
            <v>0</v>
          </cell>
          <cell r="C1520">
            <v>543103</v>
          </cell>
        </row>
        <row r="1521">
          <cell r="A1521">
            <v>521720</v>
          </cell>
          <cell r="B1521">
            <v>0</v>
          </cell>
          <cell r="C1521">
            <v>0</v>
          </cell>
        </row>
        <row r="1522">
          <cell r="A1522">
            <v>521725</v>
          </cell>
          <cell r="B1522">
            <v>0</v>
          </cell>
          <cell r="C1522">
            <v>0</v>
          </cell>
        </row>
        <row r="1523">
          <cell r="A1523">
            <v>521730</v>
          </cell>
          <cell r="B1523">
            <v>0</v>
          </cell>
          <cell r="C1523">
            <v>543103</v>
          </cell>
        </row>
        <row r="1524">
          <cell r="A1524">
            <v>521735</v>
          </cell>
          <cell r="B1524">
            <v>0</v>
          </cell>
          <cell r="C1524">
            <v>0</v>
          </cell>
        </row>
        <row r="1525">
          <cell r="A1525">
            <v>521740</v>
          </cell>
          <cell r="B1525">
            <v>0</v>
          </cell>
          <cell r="C1525">
            <v>0</v>
          </cell>
        </row>
        <row r="1526">
          <cell r="A1526">
            <v>521745</v>
          </cell>
          <cell r="B1526">
            <v>0</v>
          </cell>
          <cell r="C1526">
            <v>0</v>
          </cell>
        </row>
        <row r="1527">
          <cell r="A1527">
            <v>521795</v>
          </cell>
          <cell r="B1527">
            <v>0</v>
          </cell>
          <cell r="C1527">
            <v>0</v>
          </cell>
        </row>
        <row r="1528">
          <cell r="A1528">
            <v>521799</v>
          </cell>
          <cell r="B1528">
            <v>0</v>
          </cell>
          <cell r="C1528">
            <v>0</v>
          </cell>
        </row>
        <row r="1529">
          <cell r="A1529">
            <v>523000</v>
          </cell>
          <cell r="B1529">
            <v>12516850</v>
          </cell>
          <cell r="C1529">
            <v>247021250</v>
          </cell>
        </row>
        <row r="1530">
          <cell r="A1530">
            <v>523006</v>
          </cell>
          <cell r="B1530">
            <v>0</v>
          </cell>
          <cell r="C1530">
            <v>0</v>
          </cell>
        </row>
        <row r="1531">
          <cell r="A1531">
            <v>523007</v>
          </cell>
          <cell r="B1531">
            <v>0</v>
          </cell>
          <cell r="C1531">
            <v>0</v>
          </cell>
        </row>
        <row r="1532">
          <cell r="A1532">
            <v>523008</v>
          </cell>
          <cell r="B1532">
            <v>0</v>
          </cell>
          <cell r="C1532">
            <v>0</v>
          </cell>
        </row>
        <row r="1533">
          <cell r="A1533">
            <v>523009</v>
          </cell>
          <cell r="B1533">
            <v>0</v>
          </cell>
          <cell r="C1533">
            <v>0</v>
          </cell>
        </row>
        <row r="1534">
          <cell r="A1534">
            <v>523010</v>
          </cell>
          <cell r="B1534">
            <v>0</v>
          </cell>
          <cell r="C1534">
            <v>0</v>
          </cell>
        </row>
        <row r="1535">
          <cell r="A1535">
            <v>523020</v>
          </cell>
          <cell r="B1535">
            <v>0</v>
          </cell>
          <cell r="C1535">
            <v>0</v>
          </cell>
        </row>
        <row r="1536">
          <cell r="A1536">
            <v>523025</v>
          </cell>
          <cell r="B1536">
            <v>0</v>
          </cell>
          <cell r="C1536">
            <v>247021250</v>
          </cell>
        </row>
        <row r="1537">
          <cell r="A1537">
            <v>523035</v>
          </cell>
          <cell r="B1537">
            <v>0</v>
          </cell>
          <cell r="C1537">
            <v>0</v>
          </cell>
        </row>
        <row r="1538">
          <cell r="A1538">
            <v>523040</v>
          </cell>
          <cell r="B1538">
            <v>0</v>
          </cell>
          <cell r="C1538">
            <v>0</v>
          </cell>
        </row>
        <row r="1539">
          <cell r="A1539">
            <v>523095</v>
          </cell>
          <cell r="B1539">
            <v>12516850</v>
          </cell>
          <cell r="C1539">
            <v>0</v>
          </cell>
        </row>
        <row r="1540">
          <cell r="A1540">
            <v>523099</v>
          </cell>
          <cell r="B1540">
            <v>0</v>
          </cell>
          <cell r="C1540">
            <v>0</v>
          </cell>
        </row>
        <row r="1541">
          <cell r="A1541">
            <v>529500</v>
          </cell>
          <cell r="B1541">
            <v>392149665.45999998</v>
          </cell>
          <cell r="C1541">
            <v>433486218.11000001</v>
          </cell>
        </row>
        <row r="1542">
          <cell r="A1542">
            <v>529505</v>
          </cell>
          <cell r="B1542">
            <v>0</v>
          </cell>
          <cell r="C1542">
            <v>0</v>
          </cell>
        </row>
        <row r="1543">
          <cell r="A1543">
            <v>529510</v>
          </cell>
          <cell r="B1543">
            <v>0</v>
          </cell>
          <cell r="C1543">
            <v>6763489</v>
          </cell>
        </row>
        <row r="1544">
          <cell r="A1544">
            <v>529515</v>
          </cell>
          <cell r="B1544">
            <v>0</v>
          </cell>
          <cell r="C1544">
            <v>0</v>
          </cell>
        </row>
        <row r="1545">
          <cell r="A1545">
            <v>529595</v>
          </cell>
          <cell r="B1545">
            <v>392149665.45999998</v>
          </cell>
          <cell r="C1545">
            <v>426722729.11000001</v>
          </cell>
        </row>
        <row r="1546">
          <cell r="A1546">
            <v>529599</v>
          </cell>
          <cell r="B1546">
            <v>0</v>
          </cell>
          <cell r="C1546">
            <v>0</v>
          </cell>
        </row>
        <row r="1547">
          <cell r="A1547">
            <v>530000</v>
          </cell>
          <cell r="B1547">
            <v>0</v>
          </cell>
          <cell r="C1547">
            <v>0</v>
          </cell>
        </row>
        <row r="1548">
          <cell r="A1548">
            <v>530500</v>
          </cell>
          <cell r="B1548">
            <v>0</v>
          </cell>
          <cell r="C1548">
            <v>0</v>
          </cell>
        </row>
        <row r="1549">
          <cell r="A1549">
            <v>540000</v>
          </cell>
          <cell r="B1549">
            <v>8932237000</v>
          </cell>
          <cell r="C1549">
            <v>31912483458</v>
          </cell>
        </row>
        <row r="1550">
          <cell r="A1550">
            <v>540500</v>
          </cell>
          <cell r="B1550">
            <v>8932237000</v>
          </cell>
          <cell r="C1550">
            <v>31912483458</v>
          </cell>
        </row>
        <row r="1551">
          <cell r="A1551">
            <v>540505</v>
          </cell>
          <cell r="B1551">
            <v>8932237000</v>
          </cell>
          <cell r="C1551">
            <v>31912483458</v>
          </cell>
        </row>
        <row r="1552">
          <cell r="A1552">
            <v>590000</v>
          </cell>
          <cell r="B1552">
            <v>28101069890.889999</v>
          </cell>
          <cell r="C1552">
            <v>64880075970.199997</v>
          </cell>
        </row>
        <row r="1553">
          <cell r="A1553">
            <v>590500</v>
          </cell>
          <cell r="B1553">
            <v>0</v>
          </cell>
          <cell r="C1553">
            <v>0</v>
          </cell>
        </row>
        <row r="1554">
          <cell r="A1554">
            <v>590505</v>
          </cell>
          <cell r="B1554">
            <v>0</v>
          </cell>
          <cell r="C1554">
            <v>0</v>
          </cell>
        </row>
        <row r="1555">
          <cell r="A1555">
            <v>591500</v>
          </cell>
          <cell r="B1555">
            <v>0</v>
          </cell>
          <cell r="C1555">
            <v>0</v>
          </cell>
        </row>
        <row r="1556">
          <cell r="A1556">
            <v>591505</v>
          </cell>
          <cell r="B1556">
            <v>0</v>
          </cell>
          <cell r="C1556">
            <v>0</v>
          </cell>
        </row>
        <row r="1557">
          <cell r="A1557">
            <v>600000</v>
          </cell>
          <cell r="B1557">
            <v>0</v>
          </cell>
          <cell r="C1557">
            <v>0</v>
          </cell>
        </row>
        <row r="1558">
          <cell r="A1558">
            <v>610000</v>
          </cell>
          <cell r="B1558">
            <v>184175927161.17001</v>
          </cell>
          <cell r="C1558">
            <v>229977004518.54999</v>
          </cell>
        </row>
        <row r="1559">
          <cell r="A1559">
            <v>610500</v>
          </cell>
          <cell r="B1559">
            <v>0</v>
          </cell>
          <cell r="C1559">
            <v>0</v>
          </cell>
        </row>
        <row r="1560">
          <cell r="A1560">
            <v>610505</v>
          </cell>
          <cell r="B1560">
            <v>0</v>
          </cell>
          <cell r="C1560">
            <v>0</v>
          </cell>
        </row>
        <row r="1561">
          <cell r="A1561">
            <v>610600</v>
          </cell>
          <cell r="B1561">
            <v>0</v>
          </cell>
          <cell r="C1561">
            <v>0</v>
          </cell>
        </row>
        <row r="1562">
          <cell r="A1562">
            <v>610605</v>
          </cell>
          <cell r="B1562">
            <v>0</v>
          </cell>
          <cell r="C1562">
            <v>0</v>
          </cell>
        </row>
        <row r="1563">
          <cell r="A1563">
            <v>610610</v>
          </cell>
          <cell r="B1563">
            <v>0</v>
          </cell>
          <cell r="C1563">
            <v>0</v>
          </cell>
        </row>
        <row r="1564">
          <cell r="A1564">
            <v>610800</v>
          </cell>
          <cell r="B1564">
            <v>0</v>
          </cell>
          <cell r="C1564">
            <v>0</v>
          </cell>
        </row>
        <row r="1565">
          <cell r="A1565">
            <v>610805</v>
          </cell>
          <cell r="B1565">
            <v>0</v>
          </cell>
          <cell r="C1565">
            <v>0</v>
          </cell>
        </row>
        <row r="1566">
          <cell r="A1566">
            <v>611000</v>
          </cell>
          <cell r="B1566">
            <v>108317250652.78999</v>
          </cell>
          <cell r="C1566">
            <v>174503738713.17001</v>
          </cell>
        </row>
        <row r="1567">
          <cell r="A1567">
            <v>611005</v>
          </cell>
          <cell r="B1567">
            <v>52817604000</v>
          </cell>
          <cell r="C1567">
            <v>95355230000</v>
          </cell>
        </row>
        <row r="1568">
          <cell r="A1568">
            <v>611010</v>
          </cell>
          <cell r="B1568">
            <v>55499646652.790001</v>
          </cell>
          <cell r="C1568">
            <v>79148508713.169998</v>
          </cell>
        </row>
        <row r="1569">
          <cell r="A1569">
            <v>611500</v>
          </cell>
          <cell r="B1569">
            <v>4730870601.3000002</v>
          </cell>
          <cell r="C1569">
            <v>14918889361.809999</v>
          </cell>
        </row>
        <row r="1570">
          <cell r="A1570">
            <v>611507</v>
          </cell>
          <cell r="B1570">
            <v>1194965608.46</v>
          </cell>
          <cell r="C1570">
            <v>830181943.04999995</v>
          </cell>
        </row>
        <row r="1571">
          <cell r="A1571">
            <v>611512</v>
          </cell>
          <cell r="B1571">
            <v>3535904992.8400002</v>
          </cell>
          <cell r="C1571">
            <v>14088707418.76</v>
          </cell>
        </row>
        <row r="1572">
          <cell r="A1572">
            <v>612000</v>
          </cell>
          <cell r="B1572">
            <v>2853030000</v>
          </cell>
          <cell r="C1572">
            <v>2612507047.8699999</v>
          </cell>
        </row>
        <row r="1573">
          <cell r="A1573">
            <v>612005</v>
          </cell>
          <cell r="B1573">
            <v>2853030000</v>
          </cell>
          <cell r="C1573">
            <v>2612507047.8699999</v>
          </cell>
        </row>
        <row r="1574">
          <cell r="A1574">
            <v>612010</v>
          </cell>
          <cell r="B1574">
            <v>0</v>
          </cell>
          <cell r="C1574">
            <v>0</v>
          </cell>
        </row>
        <row r="1575">
          <cell r="A1575">
            <v>612500</v>
          </cell>
          <cell r="B1575">
            <v>0</v>
          </cell>
          <cell r="C1575">
            <v>0</v>
          </cell>
        </row>
        <row r="1576">
          <cell r="A1576">
            <v>612505</v>
          </cell>
          <cell r="B1576">
            <v>0</v>
          </cell>
          <cell r="C1576">
            <v>0</v>
          </cell>
        </row>
        <row r="1577">
          <cell r="A1577">
            <v>612507</v>
          </cell>
          <cell r="B1577">
            <v>0</v>
          </cell>
          <cell r="C1577">
            <v>0</v>
          </cell>
        </row>
        <row r="1578">
          <cell r="A1578">
            <v>612510</v>
          </cell>
          <cell r="B1578">
            <v>0</v>
          </cell>
          <cell r="C1578">
            <v>0</v>
          </cell>
        </row>
        <row r="1579">
          <cell r="A1579">
            <v>613000</v>
          </cell>
          <cell r="B1579">
            <v>0</v>
          </cell>
          <cell r="C1579">
            <v>0</v>
          </cell>
        </row>
        <row r="1580">
          <cell r="A1580">
            <v>613010</v>
          </cell>
          <cell r="B1580">
            <v>0</v>
          </cell>
          <cell r="C1580">
            <v>0</v>
          </cell>
        </row>
        <row r="1581">
          <cell r="A1581">
            <v>619500</v>
          </cell>
          <cell r="B1581">
            <v>68274775907.080002</v>
          </cell>
          <cell r="C1581">
            <v>37941869395.699997</v>
          </cell>
        </row>
        <row r="1582">
          <cell r="A1582">
            <v>619505</v>
          </cell>
          <cell r="B1582">
            <v>100000003</v>
          </cell>
          <cell r="C1582">
            <v>100000004</v>
          </cell>
        </row>
        <row r="1583">
          <cell r="A1583">
            <v>619507</v>
          </cell>
          <cell r="B1583">
            <v>0</v>
          </cell>
          <cell r="C1583">
            <v>0</v>
          </cell>
        </row>
        <row r="1584">
          <cell r="A1584">
            <v>619595</v>
          </cell>
          <cell r="B1584">
            <v>57574777945.93</v>
          </cell>
          <cell r="C1584">
            <v>29140719655.400002</v>
          </cell>
        </row>
        <row r="1585">
          <cell r="A1585">
            <v>619597</v>
          </cell>
          <cell r="B1585">
            <v>10599997958.15</v>
          </cell>
          <cell r="C1585">
            <v>8701149736.2999992</v>
          </cell>
        </row>
        <row r="1586">
          <cell r="A1586">
            <v>620000</v>
          </cell>
          <cell r="B1586">
            <v>184175927161.17001</v>
          </cell>
          <cell r="C1586">
            <v>229977004518.54999</v>
          </cell>
        </row>
        <row r="1587">
          <cell r="A1587">
            <v>620500</v>
          </cell>
          <cell r="B1587">
            <v>0</v>
          </cell>
          <cell r="C1587">
            <v>0</v>
          </cell>
        </row>
        <row r="1588">
          <cell r="A1588">
            <v>620505</v>
          </cell>
          <cell r="B1588">
            <v>0</v>
          </cell>
          <cell r="C1588">
            <v>0</v>
          </cell>
        </row>
        <row r="1589">
          <cell r="A1589">
            <v>620800</v>
          </cell>
          <cell r="B1589">
            <v>0</v>
          </cell>
          <cell r="C1589">
            <v>0</v>
          </cell>
        </row>
        <row r="1590">
          <cell r="A1590">
            <v>620830</v>
          </cell>
          <cell r="B1590">
            <v>0</v>
          </cell>
          <cell r="C1590">
            <v>0</v>
          </cell>
        </row>
        <row r="1591">
          <cell r="A1591">
            <v>621000</v>
          </cell>
          <cell r="B1591">
            <v>108317250652.78999</v>
          </cell>
          <cell r="C1591">
            <v>174503738713.17001</v>
          </cell>
        </row>
        <row r="1592">
          <cell r="A1592">
            <v>621500</v>
          </cell>
          <cell r="B1592">
            <v>4730870601.3000002</v>
          </cell>
          <cell r="C1592">
            <v>14918889361.809999</v>
          </cell>
        </row>
        <row r="1593">
          <cell r="A1593">
            <v>621505</v>
          </cell>
          <cell r="B1593">
            <v>1194965608.46</v>
          </cell>
          <cell r="C1593">
            <v>830181943.04999995</v>
          </cell>
        </row>
        <row r="1594">
          <cell r="A1594">
            <v>621510</v>
          </cell>
          <cell r="B1594">
            <v>3535904992.8400002</v>
          </cell>
          <cell r="C1594">
            <v>14088707418.76</v>
          </cell>
        </row>
        <row r="1595">
          <cell r="A1595">
            <v>622000</v>
          </cell>
          <cell r="B1595">
            <v>2853030000</v>
          </cell>
          <cell r="C1595">
            <v>2612507047.8699999</v>
          </cell>
        </row>
        <row r="1596">
          <cell r="A1596">
            <v>622005</v>
          </cell>
          <cell r="B1596">
            <v>0</v>
          </cell>
          <cell r="C1596">
            <v>0</v>
          </cell>
        </row>
        <row r="1597">
          <cell r="A1597">
            <v>622010</v>
          </cell>
          <cell r="B1597">
            <v>0</v>
          </cell>
          <cell r="C1597">
            <v>0</v>
          </cell>
        </row>
        <row r="1598">
          <cell r="A1598">
            <v>622015</v>
          </cell>
          <cell r="B1598">
            <v>0</v>
          </cell>
          <cell r="C1598">
            <v>0</v>
          </cell>
        </row>
        <row r="1599">
          <cell r="A1599">
            <v>622500</v>
          </cell>
          <cell r="B1599">
            <v>0</v>
          </cell>
          <cell r="C1599">
            <v>0</v>
          </cell>
        </row>
        <row r="1600">
          <cell r="A1600">
            <v>622505</v>
          </cell>
          <cell r="B1600">
            <v>0</v>
          </cell>
          <cell r="C1600">
            <v>0</v>
          </cell>
        </row>
        <row r="1601">
          <cell r="A1601">
            <v>622510</v>
          </cell>
          <cell r="B1601">
            <v>0</v>
          </cell>
          <cell r="C1601">
            <v>0</v>
          </cell>
        </row>
        <row r="1602">
          <cell r="A1602">
            <v>623000</v>
          </cell>
          <cell r="B1602">
            <v>0</v>
          </cell>
          <cell r="C1602">
            <v>0</v>
          </cell>
        </row>
        <row r="1603">
          <cell r="A1603">
            <v>629500</v>
          </cell>
          <cell r="B1603">
            <v>68274775907.080002</v>
          </cell>
          <cell r="C1603">
            <v>37941869395.699997</v>
          </cell>
        </row>
        <row r="1604">
          <cell r="A1604">
            <v>629505</v>
          </cell>
          <cell r="B1604">
            <v>100000003</v>
          </cell>
          <cell r="C1604">
            <v>100000004</v>
          </cell>
        </row>
        <row r="1605">
          <cell r="A1605">
            <v>629595</v>
          </cell>
          <cell r="B1605">
            <v>68174775904.080002</v>
          </cell>
          <cell r="C1605">
            <v>37841869391.699997</v>
          </cell>
        </row>
        <row r="1606">
          <cell r="A1606">
            <v>630000</v>
          </cell>
          <cell r="B1606">
            <v>87698942312.520004</v>
          </cell>
          <cell r="C1606">
            <v>6693994296.8199997</v>
          </cell>
        </row>
        <row r="1607">
          <cell r="A1607">
            <v>630500</v>
          </cell>
          <cell r="B1607">
            <v>6972889649.9899998</v>
          </cell>
          <cell r="C1607">
            <v>6693994296.8199997</v>
          </cell>
        </row>
        <row r="1608">
          <cell r="A1608">
            <v>630505</v>
          </cell>
          <cell r="B1608">
            <v>0</v>
          </cell>
          <cell r="C1608">
            <v>0</v>
          </cell>
        </row>
        <row r="1609">
          <cell r="A1609">
            <v>630700</v>
          </cell>
          <cell r="B1609">
            <v>80724500000</v>
          </cell>
          <cell r="C1609">
            <v>0</v>
          </cell>
        </row>
        <row r="1610">
          <cell r="A1610">
            <v>630705</v>
          </cell>
          <cell r="B1610">
            <v>80724500000</v>
          </cell>
          <cell r="C1610">
            <v>0</v>
          </cell>
        </row>
        <row r="1611">
          <cell r="A1611">
            <v>633000</v>
          </cell>
          <cell r="B1611">
            <v>1552662.53</v>
          </cell>
          <cell r="C1611">
            <v>0</v>
          </cell>
        </row>
        <row r="1612">
          <cell r="A1612">
            <v>633005</v>
          </cell>
          <cell r="B1612">
            <v>0</v>
          </cell>
          <cell r="C1612">
            <v>0</v>
          </cell>
        </row>
        <row r="1613">
          <cell r="A1613">
            <v>633007</v>
          </cell>
          <cell r="B1613">
            <v>1230844.3700000001</v>
          </cell>
          <cell r="C1613">
            <v>0</v>
          </cell>
        </row>
        <row r="1614">
          <cell r="A1614">
            <v>633010</v>
          </cell>
          <cell r="B1614">
            <v>0</v>
          </cell>
          <cell r="C1614">
            <v>0</v>
          </cell>
        </row>
        <row r="1615">
          <cell r="A1615">
            <v>633015</v>
          </cell>
          <cell r="B1615">
            <v>321818.15999999997</v>
          </cell>
          <cell r="C1615">
            <v>0</v>
          </cell>
        </row>
        <row r="1616">
          <cell r="A1616">
            <v>640000</v>
          </cell>
          <cell r="B1616">
            <v>87698942312.520004</v>
          </cell>
          <cell r="C1616">
            <v>6693994296.8199997</v>
          </cell>
        </row>
        <row r="1617">
          <cell r="A1617">
            <v>640700</v>
          </cell>
          <cell r="B1617">
            <v>80724500000</v>
          </cell>
          <cell r="C1617">
            <v>0</v>
          </cell>
        </row>
        <row r="1618">
          <cell r="A1618">
            <v>640720</v>
          </cell>
          <cell r="B1618">
            <v>0</v>
          </cell>
          <cell r="C1618">
            <v>0</v>
          </cell>
        </row>
        <row r="1619">
          <cell r="A1619">
            <v>640730</v>
          </cell>
          <cell r="B1619">
            <v>80724500000</v>
          </cell>
          <cell r="C1619">
            <v>0</v>
          </cell>
        </row>
        <row r="1620">
          <cell r="A1620">
            <v>643000</v>
          </cell>
          <cell r="B1620">
            <v>1552662.53</v>
          </cell>
          <cell r="C1620">
            <v>0</v>
          </cell>
        </row>
        <row r="1621">
          <cell r="A1621">
            <v>643001</v>
          </cell>
          <cell r="B1621">
            <v>0</v>
          </cell>
          <cell r="C1621">
            <v>0</v>
          </cell>
        </row>
        <row r="1622">
          <cell r="A1622">
            <v>643005</v>
          </cell>
          <cell r="B1622">
            <v>0</v>
          </cell>
          <cell r="C1622">
            <v>0</v>
          </cell>
        </row>
        <row r="1623">
          <cell r="A1623">
            <v>643010</v>
          </cell>
          <cell r="B1623">
            <v>0</v>
          </cell>
          <cell r="C1623">
            <v>0</v>
          </cell>
        </row>
        <row r="1624">
          <cell r="A1624">
            <v>643015</v>
          </cell>
          <cell r="B1624">
            <v>0</v>
          </cell>
          <cell r="C1624">
            <v>0</v>
          </cell>
        </row>
        <row r="1625">
          <cell r="A1625">
            <v>643024</v>
          </cell>
          <cell r="B1625">
            <v>321818.15999999997</v>
          </cell>
          <cell r="C1625">
            <v>0</v>
          </cell>
        </row>
        <row r="1626">
          <cell r="A1626">
            <v>643030</v>
          </cell>
          <cell r="B1626">
            <v>0</v>
          </cell>
          <cell r="C1626">
            <v>0</v>
          </cell>
        </row>
        <row r="1627">
          <cell r="A1627">
            <v>643032</v>
          </cell>
          <cell r="B1627">
            <v>0</v>
          </cell>
          <cell r="C1627">
            <v>0</v>
          </cell>
        </row>
        <row r="1628">
          <cell r="A1628">
            <v>643034</v>
          </cell>
          <cell r="B1628">
            <v>0</v>
          </cell>
          <cell r="C1628">
            <v>0</v>
          </cell>
        </row>
        <row r="1629">
          <cell r="A1629">
            <v>643038</v>
          </cell>
          <cell r="B1629">
            <v>0</v>
          </cell>
          <cell r="C1629">
            <v>0</v>
          </cell>
        </row>
        <row r="1630">
          <cell r="A1630">
            <v>643050</v>
          </cell>
          <cell r="B1630">
            <v>0</v>
          </cell>
          <cell r="C1630">
            <v>0</v>
          </cell>
        </row>
        <row r="1631">
          <cell r="A1631">
            <v>643052</v>
          </cell>
          <cell r="B1631">
            <v>0</v>
          </cell>
          <cell r="C1631">
            <v>0</v>
          </cell>
        </row>
        <row r="1632">
          <cell r="A1632">
            <v>643054</v>
          </cell>
          <cell r="B1632">
            <v>0</v>
          </cell>
          <cell r="C1632">
            <v>0</v>
          </cell>
        </row>
        <row r="1633">
          <cell r="A1633">
            <v>643056</v>
          </cell>
          <cell r="B1633">
            <v>0</v>
          </cell>
          <cell r="C1633">
            <v>0</v>
          </cell>
        </row>
        <row r="1634">
          <cell r="A1634">
            <v>643058</v>
          </cell>
          <cell r="B1634">
            <v>1230844.3700000001</v>
          </cell>
          <cell r="C1634">
            <v>0</v>
          </cell>
        </row>
        <row r="1635">
          <cell r="A1635">
            <v>643500</v>
          </cell>
          <cell r="B1635">
            <v>0</v>
          </cell>
          <cell r="C1635">
            <v>0</v>
          </cell>
        </row>
        <row r="1636">
          <cell r="A1636">
            <v>643505</v>
          </cell>
          <cell r="B1636">
            <v>0</v>
          </cell>
          <cell r="C1636">
            <v>0</v>
          </cell>
        </row>
        <row r="1637">
          <cell r="A1637">
            <v>643515</v>
          </cell>
          <cell r="B1637">
            <v>0</v>
          </cell>
          <cell r="C1637">
            <v>0</v>
          </cell>
        </row>
        <row r="1638">
          <cell r="A1638">
            <v>644500</v>
          </cell>
          <cell r="B1638">
            <v>0</v>
          </cell>
          <cell r="C1638">
            <v>0</v>
          </cell>
        </row>
        <row r="1639">
          <cell r="A1639">
            <v>644568</v>
          </cell>
          <cell r="B1639">
            <v>0</v>
          </cell>
          <cell r="C1639">
            <v>0</v>
          </cell>
        </row>
        <row r="1640">
          <cell r="A1640">
            <v>649500</v>
          </cell>
          <cell r="B1640">
            <v>6972889649.9899998</v>
          </cell>
          <cell r="C1640">
            <v>6693994296.8199997</v>
          </cell>
        </row>
        <row r="1641">
          <cell r="A1641">
            <v>649505</v>
          </cell>
          <cell r="B1641">
            <v>0</v>
          </cell>
          <cell r="C1641">
            <v>0</v>
          </cell>
        </row>
        <row r="1642">
          <cell r="A1642">
            <v>649510</v>
          </cell>
          <cell r="B1642">
            <v>0</v>
          </cell>
          <cell r="C1642">
            <v>0</v>
          </cell>
        </row>
        <row r="1643">
          <cell r="A1643">
            <v>649595</v>
          </cell>
          <cell r="B1643">
            <v>6972889649.9899998</v>
          </cell>
          <cell r="C1643">
            <v>6693994296.8199997</v>
          </cell>
        </row>
        <row r="1644">
          <cell r="A1644">
            <v>800000</v>
          </cell>
          <cell r="B1644">
            <v>0</v>
          </cell>
          <cell r="C1644">
            <v>0</v>
          </cell>
        </row>
        <row r="1645">
          <cell r="A1645">
            <v>810000</v>
          </cell>
          <cell r="B1645">
            <v>16583984617426.301</v>
          </cell>
          <cell r="C1645">
            <v>17038589793679.4</v>
          </cell>
        </row>
        <row r="1646">
          <cell r="A1646">
            <v>810500</v>
          </cell>
          <cell r="B1646">
            <v>0</v>
          </cell>
          <cell r="C1646">
            <v>0</v>
          </cell>
        </row>
        <row r="1647">
          <cell r="A1647">
            <v>810505</v>
          </cell>
          <cell r="B1647">
            <v>0</v>
          </cell>
          <cell r="C1647">
            <v>0</v>
          </cell>
        </row>
        <row r="1648">
          <cell r="A1648">
            <v>810599</v>
          </cell>
          <cell r="B1648">
            <v>0</v>
          </cell>
          <cell r="C1648">
            <v>0</v>
          </cell>
        </row>
        <row r="1649">
          <cell r="A1649">
            <v>811000</v>
          </cell>
          <cell r="B1649">
            <v>63405590000</v>
          </cell>
          <cell r="C1649">
            <v>52868945000</v>
          </cell>
        </row>
        <row r="1650">
          <cell r="A1650">
            <v>811005</v>
          </cell>
          <cell r="B1650">
            <v>0</v>
          </cell>
          <cell r="C1650">
            <v>0</v>
          </cell>
        </row>
        <row r="1651">
          <cell r="A1651">
            <v>811010</v>
          </cell>
          <cell r="B1651">
            <v>63405590000</v>
          </cell>
          <cell r="C1651">
            <v>52868945000</v>
          </cell>
        </row>
        <row r="1652">
          <cell r="A1652">
            <v>811100</v>
          </cell>
          <cell r="B1652">
            <v>0</v>
          </cell>
          <cell r="C1652">
            <v>0</v>
          </cell>
        </row>
        <row r="1653">
          <cell r="A1653">
            <v>811110</v>
          </cell>
          <cell r="B1653">
            <v>0</v>
          </cell>
          <cell r="C1653">
            <v>0</v>
          </cell>
        </row>
        <row r="1654">
          <cell r="A1654">
            <v>811115</v>
          </cell>
          <cell r="B1654">
            <v>0</v>
          </cell>
          <cell r="C1654">
            <v>0</v>
          </cell>
        </row>
        <row r="1655">
          <cell r="A1655">
            <v>811500</v>
          </cell>
          <cell r="B1655">
            <v>24645597541.59</v>
          </cell>
          <cell r="C1655">
            <v>4759372613.3000002</v>
          </cell>
        </row>
        <row r="1656">
          <cell r="A1656">
            <v>811505</v>
          </cell>
          <cell r="B1656">
            <v>0</v>
          </cell>
          <cell r="C1656">
            <v>0</v>
          </cell>
        </row>
        <row r="1657">
          <cell r="A1657">
            <v>811510</v>
          </cell>
          <cell r="B1657">
            <v>24645597541.59</v>
          </cell>
          <cell r="C1657">
            <v>4759372613.3000002</v>
          </cell>
        </row>
        <row r="1658">
          <cell r="A1658">
            <v>811600</v>
          </cell>
          <cell r="B1658">
            <v>0</v>
          </cell>
          <cell r="C1658">
            <v>0</v>
          </cell>
        </row>
        <row r="1659">
          <cell r="A1659">
            <v>811605</v>
          </cell>
          <cell r="B1659">
            <v>0</v>
          </cell>
          <cell r="C1659">
            <v>0</v>
          </cell>
        </row>
        <row r="1660">
          <cell r="A1660">
            <v>812000</v>
          </cell>
          <cell r="B1660">
            <v>86185409642.539993</v>
          </cell>
          <cell r="C1660">
            <v>79319028431.770004</v>
          </cell>
        </row>
        <row r="1661">
          <cell r="A1661">
            <v>812005</v>
          </cell>
          <cell r="B1661">
            <v>19209192989.66</v>
          </cell>
          <cell r="C1661">
            <v>19209192989.66</v>
          </cell>
        </row>
        <row r="1662">
          <cell r="A1662">
            <v>812010</v>
          </cell>
          <cell r="B1662">
            <v>39553455290.769997</v>
          </cell>
          <cell r="C1662">
            <v>35254221305.639999</v>
          </cell>
        </row>
        <row r="1663">
          <cell r="A1663">
            <v>812015</v>
          </cell>
          <cell r="B1663">
            <v>1001869743.36</v>
          </cell>
          <cell r="C1663">
            <v>952299440.97000003</v>
          </cell>
        </row>
        <row r="1664">
          <cell r="A1664">
            <v>812020</v>
          </cell>
          <cell r="B1664">
            <v>26420891618.75</v>
          </cell>
          <cell r="C1664">
            <v>23903314695.5</v>
          </cell>
        </row>
        <row r="1665">
          <cell r="A1665">
            <v>812500</v>
          </cell>
          <cell r="B1665">
            <v>3239023138656.4302</v>
          </cell>
          <cell r="C1665">
            <v>2221298689458.1499</v>
          </cell>
        </row>
        <row r="1666">
          <cell r="A1666">
            <v>812510</v>
          </cell>
          <cell r="B1666">
            <v>3239023138656.4302</v>
          </cell>
          <cell r="C1666">
            <v>2221298689458.1499</v>
          </cell>
        </row>
        <row r="1667">
          <cell r="A1667">
            <v>813100</v>
          </cell>
          <cell r="B1667">
            <v>0</v>
          </cell>
          <cell r="C1667">
            <v>0</v>
          </cell>
        </row>
        <row r="1668">
          <cell r="A1668">
            <v>813110</v>
          </cell>
          <cell r="B1668">
            <v>0</v>
          </cell>
          <cell r="C1668">
            <v>0</v>
          </cell>
        </row>
        <row r="1669">
          <cell r="A1669">
            <v>813300</v>
          </cell>
          <cell r="B1669">
            <v>0</v>
          </cell>
          <cell r="C1669">
            <v>0</v>
          </cell>
        </row>
        <row r="1670">
          <cell r="A1670">
            <v>813305</v>
          </cell>
          <cell r="B1670">
            <v>0</v>
          </cell>
          <cell r="C1670">
            <v>0</v>
          </cell>
        </row>
        <row r="1671">
          <cell r="A1671">
            <v>814000</v>
          </cell>
          <cell r="B1671">
            <v>0</v>
          </cell>
          <cell r="C1671">
            <v>0</v>
          </cell>
        </row>
        <row r="1672">
          <cell r="A1672">
            <v>814005</v>
          </cell>
          <cell r="B1672">
            <v>0</v>
          </cell>
          <cell r="C1672">
            <v>0</v>
          </cell>
        </row>
        <row r="1673">
          <cell r="A1673">
            <v>814010</v>
          </cell>
          <cell r="B1673">
            <v>0</v>
          </cell>
          <cell r="C1673">
            <v>0</v>
          </cell>
        </row>
        <row r="1674">
          <cell r="A1674">
            <v>814015</v>
          </cell>
          <cell r="B1674">
            <v>0</v>
          </cell>
          <cell r="C1674">
            <v>0</v>
          </cell>
        </row>
        <row r="1675">
          <cell r="A1675">
            <v>814095</v>
          </cell>
          <cell r="B1675">
            <v>0</v>
          </cell>
          <cell r="C1675">
            <v>0</v>
          </cell>
        </row>
        <row r="1676">
          <cell r="A1676">
            <v>814500</v>
          </cell>
          <cell r="B1676">
            <v>2400000000000</v>
          </cell>
          <cell r="C1676">
            <v>4257046410381.73</v>
          </cell>
        </row>
        <row r="1677">
          <cell r="A1677">
            <v>814505</v>
          </cell>
          <cell r="B1677">
            <v>2400000000000</v>
          </cell>
          <cell r="C1677">
            <v>4257046410381.73</v>
          </cell>
        </row>
        <row r="1678">
          <cell r="A1678">
            <v>814510</v>
          </cell>
          <cell r="B1678">
            <v>0</v>
          </cell>
          <cell r="C1678">
            <v>0</v>
          </cell>
        </row>
        <row r="1679">
          <cell r="A1679">
            <v>814595</v>
          </cell>
          <cell r="B1679">
            <v>0</v>
          </cell>
          <cell r="C1679">
            <v>0</v>
          </cell>
        </row>
        <row r="1680">
          <cell r="A1680">
            <v>814600</v>
          </cell>
          <cell r="B1680">
            <v>6301361952.9300003</v>
          </cell>
          <cell r="C1680">
            <v>6301361952.9300003</v>
          </cell>
        </row>
        <row r="1681">
          <cell r="A1681">
            <v>814613</v>
          </cell>
          <cell r="B1681">
            <v>0</v>
          </cell>
          <cell r="C1681">
            <v>0</v>
          </cell>
        </row>
        <row r="1682">
          <cell r="A1682">
            <v>814614</v>
          </cell>
          <cell r="B1682">
            <v>5823873688.04</v>
          </cell>
          <cell r="C1682">
            <v>5823873688.04</v>
          </cell>
        </row>
        <row r="1683">
          <cell r="A1683">
            <v>814617</v>
          </cell>
          <cell r="B1683">
            <v>0</v>
          </cell>
          <cell r="C1683">
            <v>0</v>
          </cell>
        </row>
        <row r="1684">
          <cell r="A1684">
            <v>814618</v>
          </cell>
          <cell r="B1684">
            <v>261799018.06999999</v>
          </cell>
          <cell r="C1684">
            <v>261799018.06999999</v>
          </cell>
        </row>
        <row r="1685">
          <cell r="A1685">
            <v>814619</v>
          </cell>
          <cell r="B1685">
            <v>215689246.81999999</v>
          </cell>
          <cell r="C1685">
            <v>215689246.81999999</v>
          </cell>
        </row>
        <row r="1686">
          <cell r="A1686">
            <v>814700</v>
          </cell>
          <cell r="B1686">
            <v>0</v>
          </cell>
          <cell r="C1686">
            <v>0</v>
          </cell>
        </row>
        <row r="1687">
          <cell r="A1687">
            <v>814705</v>
          </cell>
          <cell r="B1687">
            <v>0</v>
          </cell>
          <cell r="C1687">
            <v>0</v>
          </cell>
        </row>
        <row r="1688">
          <cell r="A1688">
            <v>814710</v>
          </cell>
          <cell r="B1688">
            <v>0</v>
          </cell>
          <cell r="C1688">
            <v>0</v>
          </cell>
        </row>
        <row r="1689">
          <cell r="A1689">
            <v>815500</v>
          </cell>
          <cell r="B1689">
            <v>0</v>
          </cell>
          <cell r="C1689">
            <v>0</v>
          </cell>
        </row>
        <row r="1690">
          <cell r="A1690">
            <v>816000</v>
          </cell>
          <cell r="B1690">
            <v>132495249237</v>
          </cell>
          <cell r="C1690">
            <v>88265534879</v>
          </cell>
        </row>
        <row r="1691">
          <cell r="A1691">
            <v>816005</v>
          </cell>
          <cell r="B1691">
            <v>132495249237</v>
          </cell>
          <cell r="C1691">
            <v>88265534879</v>
          </cell>
        </row>
        <row r="1692">
          <cell r="A1692">
            <v>816200</v>
          </cell>
          <cell r="B1692">
            <v>0</v>
          </cell>
          <cell r="C1692">
            <v>0</v>
          </cell>
        </row>
        <row r="1693">
          <cell r="A1693">
            <v>816210</v>
          </cell>
          <cell r="B1693">
            <v>0</v>
          </cell>
          <cell r="C1693">
            <v>0</v>
          </cell>
        </row>
        <row r="1694">
          <cell r="A1694">
            <v>816600</v>
          </cell>
          <cell r="B1694">
            <v>0</v>
          </cell>
          <cell r="C1694">
            <v>0</v>
          </cell>
        </row>
        <row r="1695">
          <cell r="A1695">
            <v>816605</v>
          </cell>
          <cell r="B1695">
            <v>0</v>
          </cell>
          <cell r="C1695">
            <v>0</v>
          </cell>
        </row>
        <row r="1696">
          <cell r="A1696">
            <v>816610</v>
          </cell>
          <cell r="B1696">
            <v>0</v>
          </cell>
          <cell r="C1696">
            <v>0</v>
          </cell>
        </row>
        <row r="1697">
          <cell r="A1697">
            <v>817000</v>
          </cell>
          <cell r="B1697">
            <v>10499907923</v>
          </cell>
          <cell r="C1697">
            <v>10055520239.219999</v>
          </cell>
        </row>
        <row r="1698">
          <cell r="A1698">
            <v>817005</v>
          </cell>
          <cell r="B1698">
            <v>5318589585.0100002</v>
          </cell>
          <cell r="C1698">
            <v>5318589585.0100002</v>
          </cell>
        </row>
        <row r="1699">
          <cell r="A1699">
            <v>817010</v>
          </cell>
          <cell r="B1699">
            <v>1969198934.6099999</v>
          </cell>
          <cell r="C1699">
            <v>1549393825.04</v>
          </cell>
        </row>
        <row r="1700">
          <cell r="A1700">
            <v>817015</v>
          </cell>
          <cell r="B1700">
            <v>2707116603.6199999</v>
          </cell>
          <cell r="C1700">
            <v>2506624029.4099998</v>
          </cell>
        </row>
        <row r="1701">
          <cell r="A1701">
            <v>817020</v>
          </cell>
          <cell r="B1701">
            <v>505002799.75999999</v>
          </cell>
          <cell r="C1701">
            <v>680912799.75999999</v>
          </cell>
        </row>
        <row r="1702">
          <cell r="A1702">
            <v>817100</v>
          </cell>
          <cell r="B1702">
            <v>6273094403000</v>
          </cell>
          <cell r="C1702">
            <v>6273094403000</v>
          </cell>
        </row>
        <row r="1703">
          <cell r="A1703">
            <v>817110</v>
          </cell>
          <cell r="B1703">
            <v>0</v>
          </cell>
          <cell r="C1703">
            <v>0</v>
          </cell>
        </row>
        <row r="1704">
          <cell r="A1704">
            <v>817200</v>
          </cell>
          <cell r="B1704">
            <v>0</v>
          </cell>
          <cell r="C1704">
            <v>0</v>
          </cell>
        </row>
        <row r="1705">
          <cell r="A1705">
            <v>817300</v>
          </cell>
          <cell r="B1705">
            <v>0</v>
          </cell>
          <cell r="C1705">
            <v>0</v>
          </cell>
        </row>
        <row r="1706">
          <cell r="A1706">
            <v>817305</v>
          </cell>
          <cell r="B1706">
            <v>0</v>
          </cell>
          <cell r="C1706">
            <v>0</v>
          </cell>
        </row>
        <row r="1707">
          <cell r="A1707">
            <v>817400</v>
          </cell>
          <cell r="B1707">
            <v>421998948320</v>
          </cell>
          <cell r="C1707">
            <v>386234870004</v>
          </cell>
        </row>
        <row r="1708">
          <cell r="A1708">
            <v>817405</v>
          </cell>
          <cell r="B1708">
            <v>358179053320</v>
          </cell>
          <cell r="C1708">
            <v>306235020004</v>
          </cell>
        </row>
        <row r="1709">
          <cell r="A1709">
            <v>817415</v>
          </cell>
          <cell r="B1709">
            <v>63819895000</v>
          </cell>
          <cell r="C1709">
            <v>79999850000</v>
          </cell>
        </row>
        <row r="1710">
          <cell r="A1710">
            <v>817600</v>
          </cell>
          <cell r="B1710">
            <v>0</v>
          </cell>
          <cell r="C1710">
            <v>0</v>
          </cell>
        </row>
        <row r="1711">
          <cell r="A1711">
            <v>817605</v>
          </cell>
          <cell r="B1711">
            <v>0</v>
          </cell>
          <cell r="C1711">
            <v>0</v>
          </cell>
        </row>
        <row r="1712">
          <cell r="A1712">
            <v>817610</v>
          </cell>
          <cell r="B1712">
            <v>0</v>
          </cell>
          <cell r="C1712">
            <v>0</v>
          </cell>
        </row>
        <row r="1713">
          <cell r="A1713">
            <v>817615</v>
          </cell>
          <cell r="B1713">
            <v>0</v>
          </cell>
          <cell r="C1713">
            <v>0</v>
          </cell>
        </row>
        <row r="1714">
          <cell r="A1714">
            <v>817700</v>
          </cell>
          <cell r="B1714">
            <v>358571056199.38</v>
          </cell>
          <cell r="C1714">
            <v>277494485000</v>
          </cell>
        </row>
        <row r="1715">
          <cell r="A1715">
            <v>817705</v>
          </cell>
          <cell r="B1715">
            <v>358571056199.38</v>
          </cell>
          <cell r="C1715">
            <v>277494485000</v>
          </cell>
        </row>
        <row r="1716">
          <cell r="A1716">
            <v>817710</v>
          </cell>
          <cell r="B1716">
            <v>0</v>
          </cell>
          <cell r="C1716">
            <v>0</v>
          </cell>
        </row>
        <row r="1717">
          <cell r="A1717">
            <v>817715</v>
          </cell>
          <cell r="B1717">
            <v>0</v>
          </cell>
          <cell r="C1717">
            <v>0</v>
          </cell>
        </row>
        <row r="1718">
          <cell r="A1718">
            <v>818100</v>
          </cell>
          <cell r="B1718">
            <v>0</v>
          </cell>
          <cell r="C1718">
            <v>0</v>
          </cell>
        </row>
        <row r="1719">
          <cell r="A1719">
            <v>818105</v>
          </cell>
          <cell r="B1719">
            <v>0</v>
          </cell>
          <cell r="C1719">
            <v>0</v>
          </cell>
        </row>
        <row r="1720">
          <cell r="A1720">
            <v>818110</v>
          </cell>
          <cell r="B1720">
            <v>0</v>
          </cell>
          <cell r="C1720">
            <v>0</v>
          </cell>
        </row>
        <row r="1721">
          <cell r="A1721">
            <v>818120</v>
          </cell>
          <cell r="B1721">
            <v>0</v>
          </cell>
          <cell r="C1721">
            <v>0</v>
          </cell>
        </row>
        <row r="1722">
          <cell r="A1722">
            <v>818200</v>
          </cell>
          <cell r="B1722">
            <v>0</v>
          </cell>
          <cell r="C1722">
            <v>0</v>
          </cell>
        </row>
        <row r="1723">
          <cell r="A1723">
            <v>818205</v>
          </cell>
          <cell r="B1723">
            <v>0</v>
          </cell>
          <cell r="C1723">
            <v>0</v>
          </cell>
        </row>
        <row r="1724">
          <cell r="A1724">
            <v>818295</v>
          </cell>
          <cell r="B1724">
            <v>0</v>
          </cell>
          <cell r="C1724">
            <v>0</v>
          </cell>
        </row>
        <row r="1725">
          <cell r="A1725">
            <v>818300</v>
          </cell>
          <cell r="B1725">
            <v>0</v>
          </cell>
          <cell r="C1725">
            <v>0</v>
          </cell>
        </row>
        <row r="1726">
          <cell r="A1726">
            <v>818310</v>
          </cell>
          <cell r="B1726">
            <v>0</v>
          </cell>
          <cell r="C1726">
            <v>0</v>
          </cell>
        </row>
        <row r="1727">
          <cell r="A1727">
            <v>819000</v>
          </cell>
          <cell r="B1727">
            <v>86025726837.369995</v>
          </cell>
          <cell r="C1727">
            <v>78360548525.570007</v>
          </cell>
        </row>
        <row r="1728">
          <cell r="A1728">
            <v>819002</v>
          </cell>
          <cell r="B1728">
            <v>0</v>
          </cell>
          <cell r="C1728">
            <v>0</v>
          </cell>
        </row>
        <row r="1729">
          <cell r="A1729">
            <v>819009</v>
          </cell>
          <cell r="B1729">
            <v>0</v>
          </cell>
          <cell r="C1729">
            <v>0</v>
          </cell>
        </row>
        <row r="1730">
          <cell r="A1730">
            <v>819012</v>
          </cell>
          <cell r="B1730">
            <v>66782922398.029999</v>
          </cell>
          <cell r="C1730">
            <v>60590343398.029999</v>
          </cell>
        </row>
        <row r="1731">
          <cell r="A1731">
            <v>819018</v>
          </cell>
          <cell r="B1731">
            <v>0</v>
          </cell>
          <cell r="C1731">
            <v>0</v>
          </cell>
        </row>
        <row r="1732">
          <cell r="A1732">
            <v>819026</v>
          </cell>
          <cell r="B1732">
            <v>0</v>
          </cell>
          <cell r="C1732">
            <v>0</v>
          </cell>
        </row>
        <row r="1733">
          <cell r="A1733">
            <v>819028</v>
          </cell>
          <cell r="B1733">
            <v>5390539635</v>
          </cell>
          <cell r="C1733">
            <v>882655348.78999996</v>
          </cell>
        </row>
        <row r="1734">
          <cell r="A1734">
            <v>819040</v>
          </cell>
          <cell r="B1734">
            <v>374287106.81</v>
          </cell>
          <cell r="C1734">
            <v>214668318.94999999</v>
          </cell>
        </row>
        <row r="1735">
          <cell r="A1735">
            <v>819042</v>
          </cell>
          <cell r="B1735">
            <v>15015183.98</v>
          </cell>
          <cell r="C1735">
            <v>2146683.19</v>
          </cell>
        </row>
        <row r="1736">
          <cell r="A1736">
            <v>819078</v>
          </cell>
          <cell r="B1736">
            <v>0</v>
          </cell>
          <cell r="C1736">
            <v>0</v>
          </cell>
        </row>
        <row r="1737">
          <cell r="A1737">
            <v>819080</v>
          </cell>
          <cell r="B1737">
            <v>24274072151.509998</v>
          </cell>
          <cell r="C1737">
            <v>18440338840.57</v>
          </cell>
        </row>
        <row r="1738">
          <cell r="A1738">
            <v>819082</v>
          </cell>
          <cell r="B1738">
            <v>0</v>
          </cell>
          <cell r="C1738">
            <v>0</v>
          </cell>
        </row>
        <row r="1739">
          <cell r="A1739">
            <v>819200</v>
          </cell>
          <cell r="B1739">
            <v>5400539635</v>
          </cell>
          <cell r="C1739">
            <v>327227297.38999999</v>
          </cell>
        </row>
        <row r="1740">
          <cell r="A1740">
            <v>819201</v>
          </cell>
          <cell r="B1740">
            <v>5400539635</v>
          </cell>
          <cell r="C1740">
            <v>327227297.38999999</v>
          </cell>
        </row>
        <row r="1741">
          <cell r="A1741">
            <v>819202</v>
          </cell>
          <cell r="B1741">
            <v>0</v>
          </cell>
          <cell r="C1741">
            <v>0</v>
          </cell>
        </row>
        <row r="1742">
          <cell r="A1742">
            <v>819500</v>
          </cell>
          <cell r="B1742">
            <v>3476337688481.1001</v>
          </cell>
          <cell r="C1742">
            <v>3303163396896.3398</v>
          </cell>
        </row>
        <row r="1743">
          <cell r="A1743">
            <v>819502</v>
          </cell>
          <cell r="B1743">
            <v>0</v>
          </cell>
          <cell r="C1743">
            <v>0</v>
          </cell>
        </row>
        <row r="1744">
          <cell r="A1744">
            <v>819515</v>
          </cell>
          <cell r="B1744">
            <v>1307715.6100000001</v>
          </cell>
          <cell r="C1744">
            <v>3812066.3</v>
          </cell>
        </row>
        <row r="1745">
          <cell r="A1745">
            <v>819595</v>
          </cell>
          <cell r="B1745">
            <v>3476336380765.4902</v>
          </cell>
          <cell r="C1745">
            <v>3303159584830.04</v>
          </cell>
        </row>
        <row r="1746">
          <cell r="A1746">
            <v>819599</v>
          </cell>
          <cell r="B1746">
            <v>0</v>
          </cell>
          <cell r="C1746">
            <v>0</v>
          </cell>
        </row>
        <row r="1747">
          <cell r="A1747">
            <v>820000</v>
          </cell>
          <cell r="B1747">
            <v>10267280594070.699</v>
          </cell>
          <cell r="C1747">
            <v>9943464375269.8809</v>
          </cell>
        </row>
        <row r="1748">
          <cell r="A1748">
            <v>820500</v>
          </cell>
          <cell r="B1748">
            <v>75927.64</v>
          </cell>
          <cell r="C1748">
            <v>66838.52</v>
          </cell>
        </row>
        <row r="1749">
          <cell r="A1749">
            <v>820505</v>
          </cell>
          <cell r="B1749">
            <v>75927.64</v>
          </cell>
          <cell r="C1749">
            <v>66838.52</v>
          </cell>
        </row>
        <row r="1750">
          <cell r="A1750">
            <v>820599</v>
          </cell>
          <cell r="B1750">
            <v>0</v>
          </cell>
          <cell r="C1750">
            <v>0</v>
          </cell>
        </row>
        <row r="1751">
          <cell r="A1751">
            <v>821000</v>
          </cell>
          <cell r="B1751">
            <v>0</v>
          </cell>
          <cell r="C1751">
            <v>0</v>
          </cell>
        </row>
        <row r="1752">
          <cell r="A1752">
            <v>821005</v>
          </cell>
          <cell r="B1752">
            <v>0</v>
          </cell>
          <cell r="C1752">
            <v>0</v>
          </cell>
        </row>
        <row r="1753">
          <cell r="A1753">
            <v>821010</v>
          </cell>
          <cell r="B1753">
            <v>0</v>
          </cell>
          <cell r="C1753">
            <v>0</v>
          </cell>
        </row>
        <row r="1754">
          <cell r="A1754">
            <v>821099</v>
          </cell>
          <cell r="B1754">
            <v>0</v>
          </cell>
          <cell r="C1754">
            <v>0</v>
          </cell>
        </row>
        <row r="1755">
          <cell r="A1755">
            <v>821100</v>
          </cell>
          <cell r="B1755">
            <v>0</v>
          </cell>
          <cell r="C1755">
            <v>164465000</v>
          </cell>
        </row>
        <row r="1756">
          <cell r="A1756">
            <v>821105</v>
          </cell>
          <cell r="B1756">
            <v>0</v>
          </cell>
          <cell r="C1756">
            <v>164465000</v>
          </cell>
        </row>
        <row r="1757">
          <cell r="A1757">
            <v>821110</v>
          </cell>
          <cell r="B1757">
            <v>0</v>
          </cell>
          <cell r="C1757">
            <v>0</v>
          </cell>
        </row>
        <row r="1758">
          <cell r="A1758">
            <v>821115</v>
          </cell>
          <cell r="B1758">
            <v>0</v>
          </cell>
          <cell r="C1758">
            <v>0</v>
          </cell>
        </row>
        <row r="1759">
          <cell r="A1759">
            <v>821120</v>
          </cell>
          <cell r="B1759">
            <v>0</v>
          </cell>
          <cell r="C1759">
            <v>0</v>
          </cell>
        </row>
        <row r="1760">
          <cell r="A1760">
            <v>821199</v>
          </cell>
          <cell r="B1760">
            <v>0</v>
          </cell>
          <cell r="C1760">
            <v>0</v>
          </cell>
        </row>
        <row r="1761">
          <cell r="A1761">
            <v>821200</v>
          </cell>
          <cell r="B1761">
            <v>2970010120.6999998</v>
          </cell>
          <cell r="C1761">
            <v>2074804452.7</v>
          </cell>
        </row>
        <row r="1762">
          <cell r="A1762">
            <v>821205</v>
          </cell>
          <cell r="B1762">
            <v>2259624452.6999998</v>
          </cell>
          <cell r="C1762">
            <v>1605478302.7</v>
          </cell>
        </row>
        <row r="1763">
          <cell r="A1763">
            <v>821210</v>
          </cell>
          <cell r="B1763">
            <v>0</v>
          </cell>
          <cell r="C1763">
            <v>0</v>
          </cell>
        </row>
        <row r="1764">
          <cell r="A1764">
            <v>821215</v>
          </cell>
          <cell r="B1764">
            <v>624046668</v>
          </cell>
          <cell r="C1764">
            <v>382987150</v>
          </cell>
        </row>
        <row r="1765">
          <cell r="A1765">
            <v>821220</v>
          </cell>
          <cell r="B1765">
            <v>86339000</v>
          </cell>
          <cell r="C1765">
            <v>86339000</v>
          </cell>
        </row>
        <row r="1766">
          <cell r="A1766">
            <v>821299</v>
          </cell>
          <cell r="B1766">
            <v>0</v>
          </cell>
          <cell r="C1766">
            <v>0</v>
          </cell>
        </row>
        <row r="1767">
          <cell r="A1767">
            <v>821300</v>
          </cell>
          <cell r="B1767">
            <v>56415577254</v>
          </cell>
          <cell r="C1767">
            <v>51957597373.580002</v>
          </cell>
        </row>
        <row r="1768">
          <cell r="A1768">
            <v>821305</v>
          </cell>
          <cell r="B1768">
            <v>9687971610</v>
          </cell>
          <cell r="C1768">
            <v>10454757306.280001</v>
          </cell>
        </row>
        <row r="1769">
          <cell r="A1769">
            <v>821310</v>
          </cell>
          <cell r="B1769">
            <v>697548779</v>
          </cell>
          <cell r="C1769">
            <v>321777478</v>
          </cell>
        </row>
        <row r="1770">
          <cell r="A1770">
            <v>821315</v>
          </cell>
          <cell r="B1770">
            <v>13065130806</v>
          </cell>
          <cell r="C1770">
            <v>7887200884.3000002</v>
          </cell>
        </row>
        <row r="1771">
          <cell r="A1771">
            <v>821395</v>
          </cell>
          <cell r="B1771">
            <v>32964926059</v>
          </cell>
          <cell r="C1771">
            <v>33293861705</v>
          </cell>
        </row>
        <row r="1772">
          <cell r="A1772">
            <v>821399</v>
          </cell>
          <cell r="B1772">
            <v>0</v>
          </cell>
          <cell r="C1772">
            <v>0</v>
          </cell>
        </row>
        <row r="1773">
          <cell r="A1773">
            <v>821400</v>
          </cell>
          <cell r="B1773">
            <v>316111822229.40997</v>
          </cell>
          <cell r="C1773">
            <v>429847101229.67999</v>
          </cell>
        </row>
        <row r="1774">
          <cell r="A1774">
            <v>821405</v>
          </cell>
          <cell r="B1774">
            <v>316111822229.40997</v>
          </cell>
          <cell r="C1774">
            <v>429847101229.67999</v>
          </cell>
        </row>
        <row r="1775">
          <cell r="A1775">
            <v>821410</v>
          </cell>
          <cell r="B1775">
            <v>0</v>
          </cell>
          <cell r="C1775">
            <v>0</v>
          </cell>
        </row>
        <row r="1776">
          <cell r="A1776">
            <v>821415</v>
          </cell>
          <cell r="B1776">
            <v>0</v>
          </cell>
          <cell r="C1776">
            <v>0</v>
          </cell>
        </row>
        <row r="1777">
          <cell r="A1777">
            <v>821495</v>
          </cell>
          <cell r="B1777">
            <v>0</v>
          </cell>
          <cell r="C1777">
            <v>0</v>
          </cell>
        </row>
        <row r="1778">
          <cell r="A1778">
            <v>821499</v>
          </cell>
          <cell r="B1778">
            <v>0</v>
          </cell>
          <cell r="C1778">
            <v>0</v>
          </cell>
        </row>
        <row r="1779">
          <cell r="A1779">
            <v>821500</v>
          </cell>
          <cell r="B1779">
            <v>0</v>
          </cell>
          <cell r="C1779">
            <v>0</v>
          </cell>
        </row>
        <row r="1780">
          <cell r="A1780">
            <v>821505</v>
          </cell>
          <cell r="B1780">
            <v>0</v>
          </cell>
          <cell r="C1780">
            <v>0</v>
          </cell>
        </row>
        <row r="1781">
          <cell r="A1781">
            <v>821510</v>
          </cell>
          <cell r="B1781">
            <v>0</v>
          </cell>
          <cell r="C1781">
            <v>0</v>
          </cell>
        </row>
        <row r="1782">
          <cell r="A1782">
            <v>821600</v>
          </cell>
          <cell r="B1782">
            <v>0</v>
          </cell>
          <cell r="C1782">
            <v>0</v>
          </cell>
        </row>
        <row r="1783">
          <cell r="A1783">
            <v>821605</v>
          </cell>
          <cell r="B1783">
            <v>0</v>
          </cell>
          <cell r="C1783">
            <v>0</v>
          </cell>
        </row>
        <row r="1784">
          <cell r="A1784">
            <v>821900</v>
          </cell>
          <cell r="B1784">
            <v>0</v>
          </cell>
          <cell r="C1784">
            <v>0</v>
          </cell>
        </row>
        <row r="1785">
          <cell r="A1785">
            <v>821905</v>
          </cell>
          <cell r="B1785">
            <v>0</v>
          </cell>
          <cell r="C1785">
            <v>0</v>
          </cell>
        </row>
        <row r="1786">
          <cell r="A1786">
            <v>824600</v>
          </cell>
          <cell r="B1786">
            <v>895894056418.39001</v>
          </cell>
          <cell r="C1786">
            <v>895894056418.39001</v>
          </cell>
        </row>
        <row r="1787">
          <cell r="A1787">
            <v>824631</v>
          </cell>
          <cell r="B1787">
            <v>834840433516.98999</v>
          </cell>
          <cell r="C1787">
            <v>834840433516.98999</v>
          </cell>
        </row>
        <row r="1788">
          <cell r="A1788">
            <v>824632</v>
          </cell>
          <cell r="B1788">
            <v>37819010041.959999</v>
          </cell>
          <cell r="C1788">
            <v>37819010041.959999</v>
          </cell>
        </row>
        <row r="1789">
          <cell r="A1789">
            <v>824634</v>
          </cell>
          <cell r="B1789">
            <v>1786747706.03</v>
          </cell>
          <cell r="C1789">
            <v>1786747706.03</v>
          </cell>
        </row>
        <row r="1790">
          <cell r="A1790">
            <v>824635</v>
          </cell>
          <cell r="B1790">
            <v>21447865153.41</v>
          </cell>
          <cell r="C1790">
            <v>21447865153.41</v>
          </cell>
        </row>
        <row r="1791">
          <cell r="A1791">
            <v>824637</v>
          </cell>
          <cell r="B1791">
            <v>0</v>
          </cell>
          <cell r="C1791">
            <v>0</v>
          </cell>
        </row>
        <row r="1792">
          <cell r="A1792">
            <v>824700</v>
          </cell>
          <cell r="B1792">
            <v>0</v>
          </cell>
          <cell r="C1792">
            <v>0</v>
          </cell>
        </row>
        <row r="1793">
          <cell r="A1793">
            <v>824900</v>
          </cell>
          <cell r="B1793">
            <v>895893320592.04004</v>
          </cell>
          <cell r="C1793">
            <v>895893320592.04004</v>
          </cell>
        </row>
        <row r="1794">
          <cell r="A1794">
            <v>824905</v>
          </cell>
          <cell r="B1794">
            <v>0</v>
          </cell>
          <cell r="C1794">
            <v>0</v>
          </cell>
        </row>
        <row r="1795">
          <cell r="A1795">
            <v>826100</v>
          </cell>
          <cell r="B1795">
            <v>46050884478.330002</v>
          </cell>
          <cell r="C1795">
            <v>58669672259.260002</v>
          </cell>
        </row>
        <row r="1796">
          <cell r="A1796">
            <v>826105</v>
          </cell>
          <cell r="B1796">
            <v>79683704274.449997</v>
          </cell>
          <cell r="C1796">
            <v>80658426190.529999</v>
          </cell>
        </row>
        <row r="1797">
          <cell r="A1797">
            <v>826110</v>
          </cell>
          <cell r="B1797">
            <v>0</v>
          </cell>
          <cell r="C1797">
            <v>0</v>
          </cell>
        </row>
        <row r="1798">
          <cell r="A1798">
            <v>826112</v>
          </cell>
          <cell r="B1798">
            <v>1089481544</v>
          </cell>
          <cell r="C1798">
            <v>2584902762.5</v>
          </cell>
        </row>
        <row r="1799">
          <cell r="A1799">
            <v>826115</v>
          </cell>
          <cell r="B1799">
            <v>10432966985.190001</v>
          </cell>
          <cell r="C1799">
            <v>19338810787.93</v>
          </cell>
        </row>
        <row r="1800">
          <cell r="A1800">
            <v>826125</v>
          </cell>
          <cell r="B1800">
            <v>0</v>
          </cell>
          <cell r="C1800">
            <v>2541642994.1999998</v>
          </cell>
        </row>
        <row r="1801">
          <cell r="A1801">
            <v>826120</v>
          </cell>
          <cell r="B1801">
            <v>0</v>
          </cell>
          <cell r="C1801">
            <v>0</v>
          </cell>
        </row>
        <row r="1802">
          <cell r="A1802">
            <v>826130</v>
          </cell>
          <cell r="B1802">
            <v>45155268325.309998</v>
          </cell>
          <cell r="C1802">
            <v>45905120669.669998</v>
          </cell>
        </row>
        <row r="1803">
          <cell r="A1803">
            <v>826140</v>
          </cell>
          <cell r="B1803">
            <v>0</v>
          </cell>
          <cell r="C1803">
            <v>548989806.23000002</v>
          </cell>
        </row>
        <row r="1804">
          <cell r="A1804">
            <v>826200</v>
          </cell>
          <cell r="B1804">
            <v>0</v>
          </cell>
          <cell r="C1804">
            <v>0</v>
          </cell>
        </row>
        <row r="1805">
          <cell r="A1805">
            <v>826205</v>
          </cell>
          <cell r="B1805">
            <v>0</v>
          </cell>
          <cell r="C1805">
            <v>0</v>
          </cell>
        </row>
        <row r="1806">
          <cell r="A1806">
            <v>826300</v>
          </cell>
          <cell r="B1806">
            <v>0</v>
          </cell>
          <cell r="C1806">
            <v>0</v>
          </cell>
        </row>
        <row r="1807">
          <cell r="A1807">
            <v>826305</v>
          </cell>
          <cell r="B1807">
            <v>0</v>
          </cell>
          <cell r="C1807">
            <v>0</v>
          </cell>
        </row>
        <row r="1808">
          <cell r="A1808">
            <v>827100</v>
          </cell>
          <cell r="B1808">
            <v>1529121827000</v>
          </cell>
          <cell r="C1808">
            <v>1529121827000</v>
          </cell>
        </row>
        <row r="1809">
          <cell r="A1809">
            <v>827110</v>
          </cell>
          <cell r="B1809">
            <v>0</v>
          </cell>
          <cell r="C1809">
            <v>0</v>
          </cell>
        </row>
        <row r="1810">
          <cell r="A1810">
            <v>827200</v>
          </cell>
          <cell r="B1810">
            <v>0</v>
          </cell>
          <cell r="C1810">
            <v>0</v>
          </cell>
        </row>
        <row r="1811">
          <cell r="A1811">
            <v>827500</v>
          </cell>
          <cell r="B1811">
            <v>0</v>
          </cell>
          <cell r="C1811">
            <v>0</v>
          </cell>
        </row>
        <row r="1812">
          <cell r="A1812">
            <v>827505</v>
          </cell>
          <cell r="B1812">
            <v>0</v>
          </cell>
          <cell r="C1812">
            <v>0</v>
          </cell>
        </row>
        <row r="1813">
          <cell r="A1813">
            <v>827510</v>
          </cell>
          <cell r="B1813">
            <v>0</v>
          </cell>
          <cell r="C1813">
            <v>0</v>
          </cell>
        </row>
        <row r="1814">
          <cell r="A1814">
            <v>827515</v>
          </cell>
          <cell r="B1814">
            <v>0</v>
          </cell>
          <cell r="C1814">
            <v>0</v>
          </cell>
        </row>
        <row r="1815">
          <cell r="A1815">
            <v>827520</v>
          </cell>
          <cell r="B1815">
            <v>0</v>
          </cell>
          <cell r="C1815">
            <v>0</v>
          </cell>
        </row>
        <row r="1816">
          <cell r="A1816">
            <v>827525</v>
          </cell>
          <cell r="B1816">
            <v>0</v>
          </cell>
          <cell r="C1816">
            <v>0</v>
          </cell>
        </row>
        <row r="1817">
          <cell r="A1817">
            <v>827530</v>
          </cell>
          <cell r="B1817">
            <v>0</v>
          </cell>
          <cell r="C1817">
            <v>0</v>
          </cell>
        </row>
        <row r="1818">
          <cell r="A1818">
            <v>827535</v>
          </cell>
          <cell r="B1818">
            <v>0</v>
          </cell>
          <cell r="C1818">
            <v>0</v>
          </cell>
        </row>
        <row r="1819">
          <cell r="A1819">
            <v>827540</v>
          </cell>
          <cell r="B1819">
            <v>0</v>
          </cell>
          <cell r="C1819">
            <v>0</v>
          </cell>
        </row>
        <row r="1820">
          <cell r="A1820">
            <v>827545</v>
          </cell>
          <cell r="B1820">
            <v>0</v>
          </cell>
          <cell r="C1820">
            <v>0</v>
          </cell>
        </row>
        <row r="1821">
          <cell r="A1821">
            <v>827550</v>
          </cell>
          <cell r="B1821">
            <v>0</v>
          </cell>
          <cell r="C1821">
            <v>0</v>
          </cell>
        </row>
        <row r="1822">
          <cell r="A1822">
            <v>827555</v>
          </cell>
          <cell r="B1822">
            <v>0</v>
          </cell>
          <cell r="C1822">
            <v>0</v>
          </cell>
        </row>
        <row r="1823">
          <cell r="A1823">
            <v>827560</v>
          </cell>
          <cell r="B1823">
            <v>0</v>
          </cell>
          <cell r="C1823">
            <v>0</v>
          </cell>
        </row>
        <row r="1824">
          <cell r="A1824">
            <v>827565</v>
          </cell>
          <cell r="B1824">
            <v>0</v>
          </cell>
          <cell r="C1824">
            <v>0</v>
          </cell>
        </row>
        <row r="1825">
          <cell r="A1825">
            <v>827570</v>
          </cell>
          <cell r="B1825">
            <v>0</v>
          </cell>
          <cell r="C1825">
            <v>0</v>
          </cell>
        </row>
        <row r="1826">
          <cell r="A1826">
            <v>827575</v>
          </cell>
          <cell r="B1826">
            <v>0</v>
          </cell>
          <cell r="C1826">
            <v>0</v>
          </cell>
        </row>
        <row r="1827">
          <cell r="A1827">
            <v>827600</v>
          </cell>
          <cell r="B1827">
            <v>0</v>
          </cell>
          <cell r="C1827">
            <v>0</v>
          </cell>
        </row>
        <row r="1828">
          <cell r="A1828">
            <v>827605</v>
          </cell>
          <cell r="B1828">
            <v>0</v>
          </cell>
          <cell r="C1828">
            <v>0</v>
          </cell>
        </row>
        <row r="1829">
          <cell r="A1829">
            <v>827610</v>
          </cell>
          <cell r="B1829">
            <v>0</v>
          </cell>
          <cell r="C1829">
            <v>0</v>
          </cell>
        </row>
        <row r="1830">
          <cell r="A1830">
            <v>827615</v>
          </cell>
          <cell r="B1830">
            <v>0</v>
          </cell>
          <cell r="C1830">
            <v>0</v>
          </cell>
        </row>
        <row r="1831">
          <cell r="A1831">
            <v>827620</v>
          </cell>
          <cell r="B1831">
            <v>0</v>
          </cell>
          <cell r="C1831">
            <v>0</v>
          </cell>
        </row>
        <row r="1832">
          <cell r="A1832">
            <v>827625</v>
          </cell>
          <cell r="B1832">
            <v>0</v>
          </cell>
          <cell r="C1832">
            <v>0</v>
          </cell>
        </row>
        <row r="1833">
          <cell r="A1833">
            <v>827630</v>
          </cell>
          <cell r="B1833">
            <v>0</v>
          </cell>
          <cell r="C1833">
            <v>0</v>
          </cell>
        </row>
        <row r="1834">
          <cell r="A1834">
            <v>827635</v>
          </cell>
          <cell r="B1834">
            <v>0</v>
          </cell>
          <cell r="C1834">
            <v>0</v>
          </cell>
        </row>
        <row r="1835">
          <cell r="A1835">
            <v>827640</v>
          </cell>
          <cell r="B1835">
            <v>0</v>
          </cell>
          <cell r="C1835">
            <v>0</v>
          </cell>
        </row>
        <row r="1836">
          <cell r="A1836">
            <v>827645</v>
          </cell>
          <cell r="B1836">
            <v>0</v>
          </cell>
          <cell r="C1836">
            <v>0</v>
          </cell>
        </row>
        <row r="1837">
          <cell r="A1837">
            <v>827650</v>
          </cell>
          <cell r="B1837">
            <v>0</v>
          </cell>
          <cell r="C1837">
            <v>0</v>
          </cell>
        </row>
        <row r="1838">
          <cell r="A1838">
            <v>827655</v>
          </cell>
          <cell r="B1838">
            <v>0</v>
          </cell>
          <cell r="C1838">
            <v>0</v>
          </cell>
        </row>
        <row r="1839">
          <cell r="A1839">
            <v>827660</v>
          </cell>
          <cell r="B1839">
            <v>0</v>
          </cell>
          <cell r="C1839">
            <v>0</v>
          </cell>
        </row>
        <row r="1840">
          <cell r="A1840">
            <v>827665</v>
          </cell>
          <cell r="B1840">
            <v>0</v>
          </cell>
          <cell r="C1840">
            <v>0</v>
          </cell>
        </row>
        <row r="1841">
          <cell r="A1841">
            <v>827670</v>
          </cell>
          <cell r="B1841">
            <v>0</v>
          </cell>
          <cell r="C1841">
            <v>0</v>
          </cell>
        </row>
        <row r="1842">
          <cell r="A1842">
            <v>827675</v>
          </cell>
          <cell r="B1842">
            <v>0</v>
          </cell>
          <cell r="C1842">
            <v>0</v>
          </cell>
        </row>
        <row r="1843">
          <cell r="A1843">
            <v>827700</v>
          </cell>
          <cell r="B1843">
            <v>0</v>
          </cell>
          <cell r="C1843">
            <v>0</v>
          </cell>
        </row>
        <row r="1844">
          <cell r="A1844">
            <v>827705</v>
          </cell>
          <cell r="B1844">
            <v>0</v>
          </cell>
          <cell r="C1844">
            <v>0</v>
          </cell>
        </row>
        <row r="1845">
          <cell r="A1845">
            <v>827710</v>
          </cell>
          <cell r="B1845">
            <v>0</v>
          </cell>
          <cell r="C1845">
            <v>0</v>
          </cell>
        </row>
        <row r="1846">
          <cell r="A1846">
            <v>827715</v>
          </cell>
          <cell r="B1846">
            <v>0</v>
          </cell>
          <cell r="C1846">
            <v>0</v>
          </cell>
        </row>
        <row r="1847">
          <cell r="A1847">
            <v>827720</v>
          </cell>
          <cell r="B1847">
            <v>0</v>
          </cell>
          <cell r="C1847">
            <v>0</v>
          </cell>
        </row>
        <row r="1848">
          <cell r="A1848">
            <v>827725</v>
          </cell>
          <cell r="B1848">
            <v>0</v>
          </cell>
          <cell r="C1848">
            <v>0</v>
          </cell>
        </row>
        <row r="1849">
          <cell r="A1849">
            <v>827730</v>
          </cell>
          <cell r="B1849">
            <v>0</v>
          </cell>
          <cell r="C1849">
            <v>0</v>
          </cell>
        </row>
        <row r="1850">
          <cell r="A1850">
            <v>827735</v>
          </cell>
          <cell r="B1850">
            <v>0</v>
          </cell>
          <cell r="C1850">
            <v>0</v>
          </cell>
        </row>
        <row r="1851">
          <cell r="A1851">
            <v>827740</v>
          </cell>
          <cell r="B1851">
            <v>0</v>
          </cell>
          <cell r="C1851">
            <v>0</v>
          </cell>
        </row>
        <row r="1852">
          <cell r="A1852">
            <v>827745</v>
          </cell>
          <cell r="B1852">
            <v>0</v>
          </cell>
          <cell r="C1852">
            <v>0</v>
          </cell>
        </row>
        <row r="1853">
          <cell r="A1853">
            <v>827750</v>
          </cell>
          <cell r="B1853">
            <v>0</v>
          </cell>
          <cell r="C1853">
            <v>0</v>
          </cell>
        </row>
        <row r="1854">
          <cell r="A1854">
            <v>827755</v>
          </cell>
          <cell r="B1854">
            <v>0</v>
          </cell>
          <cell r="C1854">
            <v>0</v>
          </cell>
        </row>
        <row r="1855">
          <cell r="A1855">
            <v>827760</v>
          </cell>
          <cell r="B1855">
            <v>0</v>
          </cell>
          <cell r="C1855">
            <v>0</v>
          </cell>
        </row>
        <row r="1856">
          <cell r="A1856">
            <v>827765</v>
          </cell>
          <cell r="B1856">
            <v>0</v>
          </cell>
          <cell r="C1856">
            <v>0</v>
          </cell>
        </row>
        <row r="1857">
          <cell r="A1857">
            <v>827770</v>
          </cell>
          <cell r="B1857">
            <v>0</v>
          </cell>
          <cell r="C1857">
            <v>0</v>
          </cell>
        </row>
        <row r="1858">
          <cell r="A1858">
            <v>827775</v>
          </cell>
          <cell r="B1858">
            <v>0</v>
          </cell>
          <cell r="C1858">
            <v>0</v>
          </cell>
        </row>
        <row r="1859">
          <cell r="A1859">
            <v>827800</v>
          </cell>
          <cell r="B1859">
            <v>0</v>
          </cell>
          <cell r="C1859">
            <v>0</v>
          </cell>
        </row>
        <row r="1860">
          <cell r="A1860">
            <v>827805</v>
          </cell>
          <cell r="B1860">
            <v>0</v>
          </cell>
          <cell r="C1860">
            <v>0</v>
          </cell>
        </row>
        <row r="1861">
          <cell r="A1861">
            <v>827810</v>
          </cell>
          <cell r="B1861">
            <v>0</v>
          </cell>
          <cell r="C1861">
            <v>0</v>
          </cell>
        </row>
        <row r="1862">
          <cell r="A1862">
            <v>827815</v>
          </cell>
          <cell r="B1862">
            <v>0</v>
          </cell>
          <cell r="C1862">
            <v>0</v>
          </cell>
        </row>
        <row r="1863">
          <cell r="A1863">
            <v>827820</v>
          </cell>
          <cell r="B1863">
            <v>0</v>
          </cell>
          <cell r="C1863">
            <v>0</v>
          </cell>
        </row>
        <row r="1864">
          <cell r="A1864">
            <v>827825</v>
          </cell>
          <cell r="B1864">
            <v>0</v>
          </cell>
          <cell r="C1864">
            <v>0</v>
          </cell>
        </row>
        <row r="1865">
          <cell r="A1865">
            <v>827830</v>
          </cell>
          <cell r="B1865">
            <v>0</v>
          </cell>
          <cell r="C1865">
            <v>0</v>
          </cell>
        </row>
        <row r="1866">
          <cell r="A1866">
            <v>827835</v>
          </cell>
          <cell r="B1866">
            <v>0</v>
          </cell>
          <cell r="C1866">
            <v>0</v>
          </cell>
        </row>
        <row r="1867">
          <cell r="A1867">
            <v>827840</v>
          </cell>
          <cell r="B1867">
            <v>0</v>
          </cell>
          <cell r="C1867">
            <v>0</v>
          </cell>
        </row>
        <row r="1868">
          <cell r="A1868">
            <v>827845</v>
          </cell>
          <cell r="B1868">
            <v>0</v>
          </cell>
          <cell r="C1868">
            <v>0</v>
          </cell>
        </row>
        <row r="1869">
          <cell r="A1869">
            <v>827850</v>
          </cell>
          <cell r="B1869">
            <v>0</v>
          </cell>
          <cell r="C1869">
            <v>0</v>
          </cell>
        </row>
        <row r="1870">
          <cell r="A1870">
            <v>827855</v>
          </cell>
          <cell r="B1870">
            <v>0</v>
          </cell>
          <cell r="C1870">
            <v>0</v>
          </cell>
        </row>
        <row r="1871">
          <cell r="A1871">
            <v>827860</v>
          </cell>
          <cell r="B1871">
            <v>0</v>
          </cell>
          <cell r="C1871">
            <v>0</v>
          </cell>
        </row>
        <row r="1872">
          <cell r="A1872">
            <v>827865</v>
          </cell>
          <cell r="B1872">
            <v>0</v>
          </cell>
          <cell r="C1872">
            <v>0</v>
          </cell>
        </row>
        <row r="1873">
          <cell r="A1873">
            <v>827870</v>
          </cell>
          <cell r="B1873">
            <v>0</v>
          </cell>
          <cell r="C1873">
            <v>0</v>
          </cell>
        </row>
        <row r="1874">
          <cell r="A1874">
            <v>827875</v>
          </cell>
          <cell r="B1874">
            <v>0</v>
          </cell>
          <cell r="C1874">
            <v>0</v>
          </cell>
        </row>
        <row r="1875">
          <cell r="A1875">
            <v>827900</v>
          </cell>
          <cell r="B1875">
            <v>0</v>
          </cell>
          <cell r="C1875">
            <v>0</v>
          </cell>
        </row>
        <row r="1876">
          <cell r="A1876">
            <v>827905</v>
          </cell>
          <cell r="B1876">
            <v>0</v>
          </cell>
          <cell r="C1876">
            <v>0</v>
          </cell>
        </row>
        <row r="1877">
          <cell r="A1877">
            <v>827910</v>
          </cell>
          <cell r="B1877">
            <v>0</v>
          </cell>
          <cell r="C1877">
            <v>0</v>
          </cell>
        </row>
        <row r="1878">
          <cell r="A1878">
            <v>827915</v>
          </cell>
          <cell r="B1878">
            <v>0</v>
          </cell>
          <cell r="C1878">
            <v>0</v>
          </cell>
        </row>
        <row r="1879">
          <cell r="A1879">
            <v>827920</v>
          </cell>
          <cell r="B1879">
            <v>0</v>
          </cell>
          <cell r="C1879">
            <v>0</v>
          </cell>
        </row>
        <row r="1880">
          <cell r="A1880">
            <v>827925</v>
          </cell>
          <cell r="B1880">
            <v>0</v>
          </cell>
          <cell r="C1880">
            <v>0</v>
          </cell>
        </row>
        <row r="1881">
          <cell r="A1881">
            <v>827930</v>
          </cell>
          <cell r="B1881">
            <v>0</v>
          </cell>
          <cell r="C1881">
            <v>0</v>
          </cell>
        </row>
        <row r="1882">
          <cell r="A1882">
            <v>827935</v>
          </cell>
          <cell r="B1882">
            <v>0</v>
          </cell>
          <cell r="C1882">
            <v>0</v>
          </cell>
        </row>
        <row r="1883">
          <cell r="A1883">
            <v>827940</v>
          </cell>
          <cell r="B1883">
            <v>0</v>
          </cell>
          <cell r="C1883">
            <v>0</v>
          </cell>
        </row>
        <row r="1884">
          <cell r="A1884">
            <v>827945</v>
          </cell>
          <cell r="B1884">
            <v>0</v>
          </cell>
          <cell r="C1884">
            <v>0</v>
          </cell>
        </row>
        <row r="1885">
          <cell r="A1885">
            <v>827950</v>
          </cell>
          <cell r="B1885">
            <v>0</v>
          </cell>
          <cell r="C1885">
            <v>0</v>
          </cell>
        </row>
        <row r="1886">
          <cell r="A1886">
            <v>827955</v>
          </cell>
          <cell r="B1886">
            <v>0</v>
          </cell>
          <cell r="C1886">
            <v>0</v>
          </cell>
        </row>
        <row r="1887">
          <cell r="A1887">
            <v>827960</v>
          </cell>
          <cell r="B1887">
            <v>0</v>
          </cell>
          <cell r="C1887">
            <v>0</v>
          </cell>
        </row>
        <row r="1888">
          <cell r="A1888">
            <v>827965</v>
          </cell>
          <cell r="B1888">
            <v>0</v>
          </cell>
          <cell r="C1888">
            <v>0</v>
          </cell>
        </row>
        <row r="1889">
          <cell r="A1889">
            <v>827970</v>
          </cell>
          <cell r="B1889">
            <v>0</v>
          </cell>
          <cell r="C1889">
            <v>0</v>
          </cell>
        </row>
        <row r="1890">
          <cell r="A1890">
            <v>827975</v>
          </cell>
          <cell r="B1890">
            <v>0</v>
          </cell>
          <cell r="C1890">
            <v>0</v>
          </cell>
        </row>
        <row r="1891">
          <cell r="A1891">
            <v>828100</v>
          </cell>
          <cell r="B1891">
            <v>4647803689.0799999</v>
          </cell>
          <cell r="C1891">
            <v>2512572799.71</v>
          </cell>
        </row>
        <row r="1892">
          <cell r="A1892">
            <v>828102</v>
          </cell>
          <cell r="B1892">
            <v>4486052766.4300003</v>
          </cell>
          <cell r="C1892">
            <v>2412950404.25</v>
          </cell>
        </row>
        <row r="1893">
          <cell r="A1893">
            <v>828103</v>
          </cell>
          <cell r="B1893">
            <v>85481888.519999996</v>
          </cell>
          <cell r="C1893">
            <v>96254221.409999996</v>
          </cell>
        </row>
        <row r="1894">
          <cell r="A1894">
            <v>828106</v>
          </cell>
          <cell r="B1894">
            <v>65661003.689999998</v>
          </cell>
          <cell r="C1894">
            <v>0</v>
          </cell>
        </row>
        <row r="1895">
          <cell r="A1895">
            <v>828112</v>
          </cell>
          <cell r="B1895">
            <v>6541707.3399999999</v>
          </cell>
          <cell r="C1895">
            <v>2629781.86</v>
          </cell>
        </row>
        <row r="1896">
          <cell r="A1896">
            <v>828113</v>
          </cell>
          <cell r="B1896">
            <v>826076.28</v>
          </cell>
          <cell r="C1896">
            <v>258935.19</v>
          </cell>
        </row>
        <row r="1897">
          <cell r="A1897">
            <v>828114</v>
          </cell>
          <cell r="B1897">
            <v>0</v>
          </cell>
          <cell r="C1897">
            <v>0</v>
          </cell>
        </row>
        <row r="1898">
          <cell r="A1898">
            <v>828116</v>
          </cell>
          <cell r="B1898">
            <v>1884539.82</v>
          </cell>
          <cell r="C1898">
            <v>0</v>
          </cell>
        </row>
        <row r="1899">
          <cell r="A1899">
            <v>828122</v>
          </cell>
          <cell r="B1899">
            <v>1233599</v>
          </cell>
          <cell r="C1899">
            <v>400030</v>
          </cell>
        </row>
        <row r="1900">
          <cell r="A1900">
            <v>828123</v>
          </cell>
          <cell r="B1900">
            <v>71756</v>
          </cell>
          <cell r="C1900">
            <v>79427</v>
          </cell>
        </row>
        <row r="1901">
          <cell r="A1901">
            <v>828126</v>
          </cell>
          <cell r="B1901">
            <v>50352</v>
          </cell>
          <cell r="C1901">
            <v>0</v>
          </cell>
        </row>
        <row r="1902">
          <cell r="A1902">
            <v>828300</v>
          </cell>
          <cell r="B1902">
            <v>196808803.77000001</v>
          </cell>
          <cell r="C1902">
            <v>106606686.67</v>
          </cell>
        </row>
        <row r="1903">
          <cell r="A1903">
            <v>828302</v>
          </cell>
          <cell r="B1903">
            <v>191313277.75</v>
          </cell>
          <cell r="C1903">
            <v>106120788.92</v>
          </cell>
        </row>
        <row r="1904">
          <cell r="A1904">
            <v>828304</v>
          </cell>
          <cell r="B1904">
            <v>5252124.9400000004</v>
          </cell>
          <cell r="C1904">
            <v>0</v>
          </cell>
        </row>
        <row r="1905">
          <cell r="A1905">
            <v>828310</v>
          </cell>
          <cell r="B1905">
            <v>0</v>
          </cell>
          <cell r="C1905">
            <v>0</v>
          </cell>
        </row>
        <row r="1906">
          <cell r="A1906">
            <v>828312</v>
          </cell>
          <cell r="B1906">
            <v>124465.9</v>
          </cell>
          <cell r="C1906">
            <v>197575.75</v>
          </cell>
        </row>
        <row r="1907">
          <cell r="A1907">
            <v>828314</v>
          </cell>
          <cell r="B1907">
            <v>40996.18</v>
          </cell>
          <cell r="C1907">
            <v>0</v>
          </cell>
        </row>
        <row r="1908">
          <cell r="A1908">
            <v>828322</v>
          </cell>
          <cell r="B1908">
            <v>72633</v>
          </cell>
          <cell r="C1908">
            <v>288322</v>
          </cell>
        </row>
        <row r="1909">
          <cell r="A1909">
            <v>828324</v>
          </cell>
          <cell r="B1909">
            <v>5306</v>
          </cell>
          <cell r="C1909">
            <v>0</v>
          </cell>
        </row>
        <row r="1910">
          <cell r="A1910">
            <v>828400</v>
          </cell>
          <cell r="B1910">
            <v>424806921.36000001</v>
          </cell>
          <cell r="C1910">
            <v>253558035.80000001</v>
          </cell>
        </row>
        <row r="1911">
          <cell r="A1911">
            <v>828402</v>
          </cell>
          <cell r="B1911">
            <v>424650201.67000002</v>
          </cell>
          <cell r="C1911">
            <v>253556346.00999999</v>
          </cell>
        </row>
        <row r="1912">
          <cell r="A1912">
            <v>828404</v>
          </cell>
          <cell r="B1912">
            <v>0</v>
          </cell>
          <cell r="C1912">
            <v>0</v>
          </cell>
        </row>
        <row r="1913">
          <cell r="A1913">
            <v>828406</v>
          </cell>
          <cell r="B1913">
            <v>0</v>
          </cell>
          <cell r="C1913">
            <v>0</v>
          </cell>
        </row>
        <row r="1914">
          <cell r="A1914">
            <v>828410</v>
          </cell>
          <cell r="B1914">
            <v>0</v>
          </cell>
          <cell r="C1914">
            <v>0</v>
          </cell>
        </row>
        <row r="1915">
          <cell r="A1915">
            <v>828412</v>
          </cell>
          <cell r="B1915">
            <v>156719.69</v>
          </cell>
          <cell r="C1915">
            <v>1689.79</v>
          </cell>
        </row>
        <row r="1916">
          <cell r="A1916">
            <v>828414</v>
          </cell>
          <cell r="B1916">
            <v>0</v>
          </cell>
          <cell r="C1916">
            <v>0</v>
          </cell>
        </row>
        <row r="1917">
          <cell r="A1917">
            <v>828418</v>
          </cell>
          <cell r="B1917">
            <v>0</v>
          </cell>
          <cell r="C1917">
            <v>0</v>
          </cell>
        </row>
        <row r="1918">
          <cell r="A1918">
            <v>828700</v>
          </cell>
          <cell r="B1918">
            <v>40610928740.089996</v>
          </cell>
          <cell r="C1918">
            <v>27016741433</v>
          </cell>
        </row>
        <row r="1919">
          <cell r="A1919">
            <v>828702</v>
          </cell>
          <cell r="B1919">
            <v>40610928740.089996</v>
          </cell>
          <cell r="C1919">
            <v>27014249183.490002</v>
          </cell>
        </row>
        <row r="1920">
          <cell r="A1920">
            <v>828704</v>
          </cell>
          <cell r="B1920">
            <v>0</v>
          </cell>
          <cell r="C1920">
            <v>0</v>
          </cell>
        </row>
        <row r="1921">
          <cell r="A1921">
            <v>828706</v>
          </cell>
          <cell r="B1921">
            <v>0</v>
          </cell>
          <cell r="C1921">
            <v>0</v>
          </cell>
        </row>
        <row r="1922">
          <cell r="A1922">
            <v>828708</v>
          </cell>
          <cell r="B1922">
            <v>0</v>
          </cell>
          <cell r="C1922">
            <v>0</v>
          </cell>
        </row>
        <row r="1923">
          <cell r="A1923">
            <v>828710</v>
          </cell>
          <cell r="B1923">
            <v>0</v>
          </cell>
          <cell r="C1923">
            <v>0</v>
          </cell>
        </row>
        <row r="1924">
          <cell r="A1924">
            <v>828712</v>
          </cell>
          <cell r="B1924">
            <v>0</v>
          </cell>
          <cell r="C1924">
            <v>2492249.5099999998</v>
          </cell>
        </row>
        <row r="1925">
          <cell r="A1925">
            <v>828714</v>
          </cell>
          <cell r="B1925">
            <v>0</v>
          </cell>
          <cell r="C1925">
            <v>0</v>
          </cell>
        </row>
        <row r="1926">
          <cell r="A1926">
            <v>828716</v>
          </cell>
          <cell r="B1926">
            <v>0</v>
          </cell>
          <cell r="C1926">
            <v>0</v>
          </cell>
        </row>
        <row r="1927">
          <cell r="A1927">
            <v>828718</v>
          </cell>
          <cell r="B1927">
            <v>0</v>
          </cell>
          <cell r="C1927">
            <v>0</v>
          </cell>
        </row>
        <row r="1928">
          <cell r="A1928">
            <v>828720</v>
          </cell>
          <cell r="B1928">
            <v>0</v>
          </cell>
          <cell r="C1928">
            <v>0</v>
          </cell>
        </row>
        <row r="1929">
          <cell r="A1929">
            <v>828722</v>
          </cell>
          <cell r="B1929">
            <v>0</v>
          </cell>
          <cell r="C1929">
            <v>0</v>
          </cell>
        </row>
        <row r="1930">
          <cell r="A1930">
            <v>828800</v>
          </cell>
          <cell r="B1930">
            <v>5552970347767.6797</v>
          </cell>
          <cell r="C1930">
            <v>5204645586332.0596</v>
          </cell>
        </row>
        <row r="1931">
          <cell r="A1931">
            <v>828802</v>
          </cell>
          <cell r="B1931">
            <v>5523518091564.9199</v>
          </cell>
          <cell r="C1931">
            <v>5181091997137.9697</v>
          </cell>
        </row>
        <row r="1932">
          <cell r="A1932">
            <v>828804</v>
          </cell>
          <cell r="B1932">
            <v>0</v>
          </cell>
          <cell r="C1932">
            <v>0</v>
          </cell>
        </row>
        <row r="1933">
          <cell r="A1933">
            <v>828806</v>
          </cell>
          <cell r="B1933">
            <v>0</v>
          </cell>
          <cell r="C1933">
            <v>0</v>
          </cell>
        </row>
        <row r="1934">
          <cell r="A1934">
            <v>828808</v>
          </cell>
          <cell r="B1934">
            <v>0</v>
          </cell>
          <cell r="C1934">
            <v>0</v>
          </cell>
        </row>
        <row r="1935">
          <cell r="A1935">
            <v>828810</v>
          </cell>
          <cell r="B1935">
            <v>0</v>
          </cell>
          <cell r="C1935">
            <v>0</v>
          </cell>
        </row>
        <row r="1936">
          <cell r="A1936">
            <v>828812</v>
          </cell>
          <cell r="B1936">
            <v>29136537582.610001</v>
          </cell>
          <cell r="C1936">
            <v>23546197194.09</v>
          </cell>
        </row>
        <row r="1937">
          <cell r="A1937">
            <v>828814</v>
          </cell>
          <cell r="B1937">
            <v>0</v>
          </cell>
          <cell r="C1937">
            <v>0</v>
          </cell>
        </row>
        <row r="1938">
          <cell r="A1938">
            <v>828816</v>
          </cell>
          <cell r="B1938">
            <v>0</v>
          </cell>
          <cell r="C1938">
            <v>0</v>
          </cell>
        </row>
        <row r="1939">
          <cell r="A1939">
            <v>828818</v>
          </cell>
          <cell r="B1939">
            <v>0</v>
          </cell>
          <cell r="C1939">
            <v>0</v>
          </cell>
        </row>
        <row r="1940">
          <cell r="A1940">
            <v>828820</v>
          </cell>
          <cell r="B1940">
            <v>0</v>
          </cell>
          <cell r="C1940">
            <v>0</v>
          </cell>
        </row>
        <row r="1941">
          <cell r="A1941">
            <v>828822</v>
          </cell>
          <cell r="B1941">
            <v>315718620.14999998</v>
          </cell>
          <cell r="C1941">
            <v>7392000</v>
          </cell>
        </row>
        <row r="1942">
          <cell r="A1942">
            <v>828826</v>
          </cell>
          <cell r="B1942">
            <v>0</v>
          </cell>
          <cell r="C1942">
            <v>0</v>
          </cell>
        </row>
        <row r="1943">
          <cell r="A1943">
            <v>828830</v>
          </cell>
          <cell r="B1943">
            <v>0</v>
          </cell>
          <cell r="C1943">
            <v>0</v>
          </cell>
        </row>
        <row r="1944">
          <cell r="A1944">
            <v>829000</v>
          </cell>
          <cell r="B1944">
            <v>0</v>
          </cell>
          <cell r="C1944">
            <v>0</v>
          </cell>
        </row>
        <row r="1945">
          <cell r="A1945">
            <v>829005</v>
          </cell>
          <cell r="B1945">
            <v>0</v>
          </cell>
          <cell r="C1945">
            <v>0</v>
          </cell>
        </row>
        <row r="1946">
          <cell r="A1946">
            <v>829010</v>
          </cell>
          <cell r="B1946">
            <v>0</v>
          </cell>
          <cell r="C1946">
            <v>0</v>
          </cell>
        </row>
        <row r="1947">
          <cell r="A1947">
            <v>829020</v>
          </cell>
          <cell r="B1947">
            <v>0</v>
          </cell>
          <cell r="C1947">
            <v>0</v>
          </cell>
        </row>
        <row r="1948">
          <cell r="A1948">
            <v>829025</v>
          </cell>
          <cell r="B1948">
            <v>0</v>
          </cell>
          <cell r="C1948">
            <v>0</v>
          </cell>
        </row>
        <row r="1949">
          <cell r="A1949">
            <v>829045</v>
          </cell>
          <cell r="B1949">
            <v>0</v>
          </cell>
          <cell r="C1949">
            <v>0</v>
          </cell>
        </row>
        <row r="1950">
          <cell r="A1950">
            <v>829200</v>
          </cell>
          <cell r="B1950">
            <v>0</v>
          </cell>
          <cell r="C1950">
            <v>0</v>
          </cell>
        </row>
        <row r="1951">
          <cell r="A1951">
            <v>829205</v>
          </cell>
          <cell r="B1951">
            <v>0</v>
          </cell>
          <cell r="C1951">
            <v>0</v>
          </cell>
        </row>
        <row r="1952">
          <cell r="A1952">
            <v>829215</v>
          </cell>
          <cell r="B1952">
            <v>0</v>
          </cell>
          <cell r="C1952">
            <v>0</v>
          </cell>
        </row>
        <row r="1953">
          <cell r="A1953">
            <v>829220</v>
          </cell>
          <cell r="B1953">
            <v>0</v>
          </cell>
          <cell r="C1953">
            <v>0</v>
          </cell>
        </row>
        <row r="1954">
          <cell r="A1954">
            <v>829225</v>
          </cell>
          <cell r="B1954">
            <v>0</v>
          </cell>
          <cell r="C1954">
            <v>0</v>
          </cell>
        </row>
        <row r="1955">
          <cell r="A1955">
            <v>829235</v>
          </cell>
          <cell r="B1955">
            <v>0</v>
          </cell>
          <cell r="C1955">
            <v>0</v>
          </cell>
        </row>
        <row r="1956">
          <cell r="A1956">
            <v>829240</v>
          </cell>
          <cell r="B1956">
            <v>0</v>
          </cell>
          <cell r="C1956">
            <v>0</v>
          </cell>
        </row>
        <row r="1957">
          <cell r="A1957">
            <v>829400</v>
          </cell>
          <cell r="B1957">
            <v>14496596009.280001</v>
          </cell>
          <cell r="C1957">
            <v>15496754191.719999</v>
          </cell>
        </row>
        <row r="1958">
          <cell r="A1958">
            <v>829401</v>
          </cell>
          <cell r="B1958">
            <v>14457995869.280001</v>
          </cell>
          <cell r="C1958">
            <v>15465523267.719999</v>
          </cell>
        </row>
        <row r="1959">
          <cell r="A1959">
            <v>829402</v>
          </cell>
          <cell r="B1959">
            <v>38600140</v>
          </cell>
          <cell r="C1959">
            <v>31230924</v>
          </cell>
        </row>
        <row r="1960">
          <cell r="A1960">
            <v>829500</v>
          </cell>
          <cell r="B1960">
            <v>911475728119</v>
          </cell>
          <cell r="C1960">
            <v>829809644626.75</v>
          </cell>
        </row>
        <row r="1961">
          <cell r="A1961">
            <v>829595</v>
          </cell>
          <cell r="B1961">
            <v>911475728119</v>
          </cell>
          <cell r="C1961">
            <v>829809644626.75</v>
          </cell>
        </row>
        <row r="1962">
          <cell r="A1962">
            <v>829599</v>
          </cell>
          <cell r="B1962">
            <v>0</v>
          </cell>
          <cell r="C1962">
            <v>0</v>
          </cell>
        </row>
        <row r="1963">
          <cell r="A1963">
            <v>830000</v>
          </cell>
          <cell r="B1963">
            <v>16583984617426.301</v>
          </cell>
          <cell r="C1963">
            <v>17038589793679.4</v>
          </cell>
        </row>
        <row r="1964">
          <cell r="A1964">
            <v>830500</v>
          </cell>
          <cell r="B1964">
            <v>16583984617426.301</v>
          </cell>
          <cell r="C1964">
            <v>17038589793679.4</v>
          </cell>
        </row>
        <row r="1965">
          <cell r="A1965">
            <v>840000</v>
          </cell>
          <cell r="B1965">
            <v>10267280594070.699</v>
          </cell>
          <cell r="C1965">
            <v>9943464375269.8809</v>
          </cell>
        </row>
        <row r="1966">
          <cell r="A1966">
            <v>840500</v>
          </cell>
          <cell r="B1966">
            <v>10267280594070.699</v>
          </cell>
          <cell r="C1966">
            <v>9943464375269.8809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3"/>
  <sheetViews>
    <sheetView zoomScaleNormal="100" zoomScaleSheetLayoutView="88" workbookViewId="0">
      <selection activeCell="A71" sqref="A71"/>
    </sheetView>
  </sheetViews>
  <sheetFormatPr baseColWidth="10" defaultColWidth="9.33203125" defaultRowHeight="15.75" customHeight="1"/>
  <cols>
    <col min="1" max="1" width="100.6640625" customWidth="1"/>
    <col min="2" max="3" width="23.83203125" customWidth="1"/>
    <col min="4" max="4" width="5.83203125" customWidth="1"/>
    <col min="5" max="5" width="100.6640625" customWidth="1"/>
    <col min="6" max="7" width="23.83203125" customWidth="1"/>
    <col min="8" max="8" width="9.33203125" style="193"/>
    <col min="9" max="9" width="13.5" style="193" bestFit="1" customWidth="1"/>
    <col min="10" max="47" width="9.33203125" style="193"/>
  </cols>
  <sheetData>
    <row r="1" spans="1:47" s="9" customFormat="1" ht="15.75" customHeight="1">
      <c r="A1" s="162"/>
      <c r="B1" s="163"/>
      <c r="C1" s="163"/>
      <c r="D1" s="163"/>
      <c r="E1" s="163"/>
      <c r="F1" s="163"/>
      <c r="G1" s="164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</row>
    <row r="2" spans="1:47" s="10" customFormat="1" ht="15.75" customHeight="1">
      <c r="A2" s="165" t="s">
        <v>45</v>
      </c>
      <c r="B2" s="166"/>
      <c r="C2" s="166"/>
      <c r="D2" s="166"/>
      <c r="E2" s="166"/>
      <c r="F2" s="167"/>
      <c r="G2" s="168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</row>
    <row r="3" spans="1:47" s="10" customFormat="1" ht="15.75" customHeight="1">
      <c r="A3" s="169" t="s">
        <v>46</v>
      </c>
      <c r="B3" s="166"/>
      <c r="C3" s="166"/>
      <c r="D3" s="166"/>
      <c r="E3" s="166"/>
      <c r="F3" s="167"/>
      <c r="G3" s="168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</row>
    <row r="4" spans="1:47" s="10" customFormat="1" ht="15.95" customHeight="1">
      <c r="A4" s="170" t="s">
        <v>47</v>
      </c>
      <c r="B4" s="166"/>
      <c r="C4" s="166"/>
      <c r="D4" s="166"/>
      <c r="E4" s="166"/>
      <c r="F4" s="167"/>
      <c r="G4" s="168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1:47" s="12" customFormat="1" ht="15.95" customHeight="1">
      <c r="A5" s="171"/>
      <c r="B5" s="172"/>
      <c r="C5" s="172"/>
      <c r="D5" s="172"/>
      <c r="E5" s="172"/>
      <c r="F5" s="172"/>
      <c r="G5" s="173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</row>
    <row r="6" spans="1:47" s="11" customFormat="1" ht="15.95" customHeight="1">
      <c r="A6" s="174"/>
      <c r="B6" s="172"/>
      <c r="C6" s="172"/>
      <c r="D6" s="172"/>
      <c r="E6" s="172"/>
      <c r="F6" s="172"/>
      <c r="G6" s="173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</row>
    <row r="7" spans="1:47" s="5" customFormat="1" ht="15.95" customHeight="1">
      <c r="A7" s="67" t="s">
        <v>12</v>
      </c>
      <c r="B7" s="22">
        <v>2015</v>
      </c>
      <c r="C7" s="22">
        <v>2014</v>
      </c>
      <c r="D7" s="23"/>
      <c r="E7" s="68" t="s">
        <v>19</v>
      </c>
      <c r="F7" s="22">
        <f>+B7</f>
        <v>2015</v>
      </c>
      <c r="G7" s="24">
        <v>2014</v>
      </c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</row>
    <row r="8" spans="1:47" s="5" customFormat="1" ht="15.95" customHeight="1">
      <c r="A8" s="175"/>
      <c r="B8" s="176"/>
      <c r="C8" s="176"/>
      <c r="D8" s="176"/>
      <c r="E8" s="176"/>
      <c r="F8" s="176"/>
      <c r="G8" s="177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</row>
    <row r="9" spans="1:47" ht="15.95" customHeight="1">
      <c r="A9" s="178"/>
      <c r="B9" s="179"/>
      <c r="C9" s="179"/>
      <c r="D9" s="179"/>
      <c r="E9" s="179"/>
      <c r="F9" s="179"/>
      <c r="G9" s="180"/>
    </row>
    <row r="10" spans="1:47" s="1" customFormat="1" ht="15.95" customHeight="1">
      <c r="A10" s="21" t="s">
        <v>4</v>
      </c>
      <c r="B10" s="25">
        <v>63474203</v>
      </c>
      <c r="C10" s="25">
        <v>112753536</v>
      </c>
      <c r="D10" s="26"/>
      <c r="E10" s="28" t="s">
        <v>20</v>
      </c>
      <c r="F10" s="29">
        <v>2529085754</v>
      </c>
      <c r="G10" s="30">
        <v>2378093360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</row>
    <row r="11" spans="1:47" s="1" customFormat="1" ht="15.95" customHeight="1">
      <c r="A11" s="354" t="s">
        <v>189</v>
      </c>
      <c r="B11" s="181">
        <v>81886220</v>
      </c>
      <c r="C11" s="181">
        <v>11962300</v>
      </c>
      <c r="D11" s="156"/>
      <c r="E11" s="182" t="s">
        <v>21</v>
      </c>
      <c r="F11" s="181">
        <v>106804455</v>
      </c>
      <c r="G11" s="183">
        <v>5500000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</row>
    <row r="12" spans="1:47" s="1" customFormat="1" ht="15.95" customHeight="1">
      <c r="A12" s="21" t="s">
        <v>5</v>
      </c>
      <c r="B12" s="25">
        <v>1029353651</v>
      </c>
      <c r="C12" s="25">
        <v>899170522</v>
      </c>
      <c r="D12" s="26"/>
      <c r="E12" s="28" t="s">
        <v>22</v>
      </c>
      <c r="F12" s="29">
        <v>62071312</v>
      </c>
      <c r="G12" s="30">
        <v>135465505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</row>
    <row r="13" spans="1:47" s="1" customFormat="1" ht="15.95" customHeight="1">
      <c r="A13" s="184" t="s">
        <v>6</v>
      </c>
      <c r="B13" s="181">
        <v>5346611934</v>
      </c>
      <c r="C13" s="181">
        <v>5002532924</v>
      </c>
      <c r="D13" s="156"/>
      <c r="E13" s="185" t="s">
        <v>23</v>
      </c>
      <c r="F13" s="181">
        <v>2030985012</v>
      </c>
      <c r="G13" s="183">
        <v>1441687448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</row>
    <row r="14" spans="1:47" s="1" customFormat="1" ht="15.95" customHeight="1">
      <c r="A14" s="21" t="s">
        <v>7</v>
      </c>
      <c r="B14" s="25">
        <v>77454111</v>
      </c>
      <c r="C14" s="25">
        <v>112961513</v>
      </c>
      <c r="D14" s="26"/>
      <c r="E14" s="31" t="s">
        <v>24</v>
      </c>
      <c r="F14" s="29">
        <v>32241042</v>
      </c>
      <c r="G14" s="30">
        <v>25739290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</row>
    <row r="15" spans="1:47" s="1" customFormat="1" ht="15.95" customHeight="1">
      <c r="A15" s="184" t="s">
        <v>8</v>
      </c>
      <c r="B15" s="181">
        <v>34188163</v>
      </c>
      <c r="C15" s="181">
        <v>31456646</v>
      </c>
      <c r="D15" s="156"/>
      <c r="E15" s="185" t="s">
        <v>25</v>
      </c>
      <c r="F15" s="181">
        <v>500000000</v>
      </c>
      <c r="G15" s="183">
        <v>706700000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</row>
    <row r="16" spans="1:47" s="1" customFormat="1" ht="15.95" customHeight="1">
      <c r="A16" s="21" t="s">
        <v>9</v>
      </c>
      <c r="B16" s="25">
        <v>3581391</v>
      </c>
      <c r="C16" s="25">
        <v>4142372</v>
      </c>
      <c r="D16" s="26"/>
      <c r="E16" s="31" t="s">
        <v>26</v>
      </c>
      <c r="F16" s="29">
        <v>156347729</v>
      </c>
      <c r="G16" s="30">
        <v>164729369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1:47" s="1" customFormat="1" ht="15.95" customHeight="1">
      <c r="A17" s="184" t="s">
        <v>10</v>
      </c>
      <c r="B17" s="181">
        <v>76657170</v>
      </c>
      <c r="C17" s="181">
        <v>46238145</v>
      </c>
      <c r="D17" s="156"/>
      <c r="E17" s="185" t="s">
        <v>27</v>
      </c>
      <c r="F17" s="186">
        <v>1920775</v>
      </c>
      <c r="G17" s="187">
        <v>18503210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</row>
    <row r="18" spans="1:47" s="1" customFormat="1" ht="15.75" customHeight="1">
      <c r="A18" s="21" t="s">
        <v>11</v>
      </c>
      <c r="B18" s="32">
        <v>92352825</v>
      </c>
      <c r="C18" s="32">
        <v>84670078</v>
      </c>
      <c r="D18" s="26"/>
      <c r="E18" s="156"/>
      <c r="F18" s="125"/>
      <c r="G18" s="126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</row>
    <row r="19" spans="1:47" s="1" customFormat="1">
      <c r="A19" s="157"/>
      <c r="B19" s="125"/>
      <c r="C19" s="125"/>
      <c r="D19" s="156"/>
      <c r="E19" s="208" t="s">
        <v>28</v>
      </c>
      <c r="F19" s="209">
        <f>SUM(F10:F18)</f>
        <v>5419456079</v>
      </c>
      <c r="G19" s="210">
        <f>SUM(G10:G18)</f>
        <v>4876418182</v>
      </c>
      <c r="H19" s="65"/>
      <c r="I19" s="65"/>
      <c r="J19" s="194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</row>
    <row r="20" spans="1:47" s="1" customFormat="1" ht="20.25">
      <c r="A20" s="211" t="s">
        <v>13</v>
      </c>
      <c r="B20" s="212">
        <f>SUM(B10:B18)</f>
        <v>6805559668</v>
      </c>
      <c r="C20" s="212">
        <f>SUM(C10:C18)</f>
        <v>6305888036</v>
      </c>
      <c r="D20" s="156"/>
      <c r="E20" s="156"/>
      <c r="F20" s="156"/>
      <c r="G20" s="200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1:47" s="1" customFormat="1" ht="15.95" customHeight="1">
      <c r="A21" s="157"/>
      <c r="B21" s="156"/>
      <c r="C21" s="156"/>
      <c r="D21" s="156"/>
      <c r="E21" s="156"/>
      <c r="F21" s="156"/>
      <c r="G21" s="200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</row>
    <row r="22" spans="1:47" s="1" customFormat="1" ht="15.95" customHeight="1">
      <c r="A22" s="157"/>
      <c r="B22" s="156"/>
      <c r="C22" s="156"/>
      <c r="D22" s="156"/>
      <c r="E22" s="68" t="s">
        <v>29</v>
      </c>
      <c r="F22" s="22"/>
      <c r="G22" s="24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</row>
    <row r="23" spans="1:47" s="1" customFormat="1" ht="15.95" customHeight="1">
      <c r="A23" s="184"/>
      <c r="B23" s="181"/>
      <c r="C23" s="181"/>
      <c r="D23" s="156"/>
      <c r="E23" s="185" t="s">
        <v>30</v>
      </c>
      <c r="F23" s="181"/>
      <c r="G23" s="183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</row>
    <row r="24" spans="1:47" s="1" customFormat="1" ht="31.5">
      <c r="A24" s="157"/>
      <c r="B24" s="156"/>
      <c r="C24" s="156"/>
      <c r="D24" s="156"/>
      <c r="E24" s="220" t="s">
        <v>31</v>
      </c>
      <c r="F24" s="181">
        <v>1062556872</v>
      </c>
      <c r="G24" s="183">
        <v>1062556872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</row>
    <row r="25" spans="1:47" s="1" customFormat="1" ht="15.95" customHeight="1">
      <c r="A25" s="184"/>
      <c r="B25" s="181"/>
      <c r="C25" s="181"/>
      <c r="D25" s="156"/>
      <c r="E25" s="31" t="s">
        <v>32</v>
      </c>
      <c r="F25" s="29">
        <v>126675724</v>
      </c>
      <c r="G25" s="30">
        <v>120177904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1:47" s="1" customFormat="1" ht="15.95" customHeight="1">
      <c r="A26" s="184"/>
      <c r="B26" s="181"/>
      <c r="C26" s="181"/>
      <c r="D26" s="156"/>
      <c r="E26" s="27" t="s">
        <v>33</v>
      </c>
      <c r="F26" s="181">
        <v>40200952</v>
      </c>
      <c r="G26" s="183">
        <v>36784763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1:47" s="1" customFormat="1" ht="15.95" customHeight="1">
      <c r="A27" s="184"/>
      <c r="B27" s="181"/>
      <c r="C27" s="181"/>
      <c r="D27" s="156"/>
      <c r="E27" s="31" t="s">
        <v>34</v>
      </c>
      <c r="F27" s="29">
        <v>49346690</v>
      </c>
      <c r="G27" s="30">
        <v>49346690</v>
      </c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1:47" s="1" customFormat="1" ht="15.95" customHeight="1">
      <c r="A28" s="184"/>
      <c r="B28" s="181"/>
      <c r="C28" s="181"/>
      <c r="D28" s="156"/>
      <c r="E28" s="27" t="s">
        <v>35</v>
      </c>
      <c r="F28" s="181">
        <v>-13134004</v>
      </c>
      <c r="G28" s="183">
        <v>11050011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1:47" s="1" customFormat="1" ht="15.95" customHeight="1">
      <c r="A29" s="184"/>
      <c r="B29" s="181"/>
      <c r="C29" s="181"/>
      <c r="D29" s="156"/>
      <c r="E29" s="31" t="s">
        <v>36</v>
      </c>
      <c r="F29" s="29">
        <v>92352825</v>
      </c>
      <c r="G29" s="30">
        <v>84670078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1:47" s="1" customFormat="1" ht="15.95" customHeight="1">
      <c r="A30" s="184"/>
      <c r="B30" s="181"/>
      <c r="C30" s="181"/>
      <c r="D30" s="156"/>
      <c r="E30" s="27" t="s">
        <v>37</v>
      </c>
      <c r="F30" s="181">
        <v>736</v>
      </c>
      <c r="G30" s="183">
        <v>736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1:47" s="1" customFormat="1" ht="15.95" customHeight="1">
      <c r="A31" s="184"/>
      <c r="B31" s="181"/>
      <c r="C31" s="181"/>
      <c r="D31" s="156"/>
      <c r="E31" s="31" t="s">
        <v>38</v>
      </c>
      <c r="F31" s="29">
        <v>2724</v>
      </c>
      <c r="G31" s="30">
        <v>2724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1:47" s="1" customFormat="1" ht="15.95" customHeight="1">
      <c r="A32" s="184"/>
      <c r="B32" s="181"/>
      <c r="C32" s="181"/>
      <c r="D32" s="156"/>
      <c r="E32" s="185" t="s">
        <v>39</v>
      </c>
      <c r="F32" s="181">
        <v>28101070</v>
      </c>
      <c r="G32" s="183">
        <v>64880076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1:47" s="1" customFormat="1" ht="15.95" customHeight="1">
      <c r="A33" s="157"/>
      <c r="B33" s="156"/>
      <c r="C33" s="156"/>
      <c r="D33" s="156"/>
      <c r="E33" s="156"/>
      <c r="F33" s="125"/>
      <c r="G33" s="126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1:47" s="1" customFormat="1" ht="20.25">
      <c r="A34" s="157"/>
      <c r="B34" s="156"/>
      <c r="C34" s="156"/>
      <c r="D34" s="156"/>
      <c r="E34" s="208" t="s">
        <v>40</v>
      </c>
      <c r="F34" s="212">
        <f>SUM(F24:F33)</f>
        <v>1386103589</v>
      </c>
      <c r="G34" s="221">
        <f>SUM(G24:G32)</f>
        <v>1429469854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1:47" s="1" customFormat="1" ht="15.95" customHeight="1">
      <c r="A35" s="157"/>
      <c r="B35" s="156"/>
      <c r="C35" s="156"/>
      <c r="D35" s="156"/>
      <c r="E35" s="156"/>
      <c r="F35" s="125"/>
      <c r="G35" s="126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1:47" s="1" customFormat="1" ht="20.25">
      <c r="A36" s="157"/>
      <c r="B36" s="156"/>
      <c r="C36" s="156"/>
      <c r="D36" s="156"/>
      <c r="E36" s="208" t="s">
        <v>41</v>
      </c>
      <c r="F36" s="212">
        <f>+F19+F34</f>
        <v>6805559668</v>
      </c>
      <c r="G36" s="221">
        <f>+G19+G34</f>
        <v>6305888036</v>
      </c>
      <c r="H36" s="194"/>
      <c r="I36" s="194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1:47" s="1" customFormat="1" ht="15.95" customHeight="1">
      <c r="A37" s="157"/>
      <c r="B37" s="156"/>
      <c r="C37" s="156"/>
      <c r="D37" s="156"/>
      <c r="E37" s="156"/>
      <c r="F37" s="156"/>
      <c r="G37" s="200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s="1" customFormat="1" ht="15.95" customHeight="1">
      <c r="A38" s="211" t="s">
        <v>14</v>
      </c>
      <c r="B38" s="156"/>
      <c r="C38" s="156"/>
      <c r="D38" s="156"/>
      <c r="E38" s="208" t="s">
        <v>14</v>
      </c>
      <c r="F38" s="156"/>
      <c r="G38" s="200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1:47" s="1" customFormat="1" ht="15.95" customHeight="1">
      <c r="A39" s="157"/>
      <c r="B39" s="156"/>
      <c r="C39" s="156"/>
      <c r="D39" s="156"/>
      <c r="E39" s="156"/>
      <c r="F39" s="156"/>
      <c r="G39" s="200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1:47" s="1" customFormat="1" ht="15.95" customHeight="1">
      <c r="A40" s="34" t="s">
        <v>15</v>
      </c>
      <c r="B40" s="35">
        <v>184175927</v>
      </c>
      <c r="C40" s="35">
        <v>229977005</v>
      </c>
      <c r="D40" s="156"/>
      <c r="E40" s="36" t="s">
        <v>42</v>
      </c>
      <c r="F40" s="35">
        <v>184175927</v>
      </c>
      <c r="G40" s="37">
        <v>229977005</v>
      </c>
      <c r="H40" s="195"/>
      <c r="I40" s="195"/>
      <c r="J40" s="19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1:47" s="1" customFormat="1" ht="15.95" customHeight="1">
      <c r="A41" s="213"/>
      <c r="B41" s="214"/>
      <c r="C41" s="214"/>
      <c r="D41" s="156"/>
      <c r="E41" s="216"/>
      <c r="F41" s="214"/>
      <c r="G41" s="217"/>
      <c r="H41" s="65"/>
      <c r="I41" s="65"/>
      <c r="J41" s="194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1:47" s="1" customFormat="1" ht="15.95" customHeight="1">
      <c r="A42" s="213" t="s">
        <v>16</v>
      </c>
      <c r="B42" s="214">
        <v>87698942</v>
      </c>
      <c r="C42" s="214">
        <v>6693994</v>
      </c>
      <c r="D42" s="156"/>
      <c r="E42" s="216" t="s">
        <v>43</v>
      </c>
      <c r="F42" s="214">
        <v>87698942</v>
      </c>
      <c r="G42" s="217">
        <v>6693994</v>
      </c>
      <c r="H42" s="195"/>
      <c r="I42" s="195"/>
      <c r="J42" s="19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1:47" s="1" customFormat="1" ht="15.95" customHeight="1">
      <c r="A43" s="157"/>
      <c r="B43" s="215"/>
      <c r="C43" s="215"/>
      <c r="D43" s="156"/>
      <c r="E43" s="156"/>
      <c r="F43" s="215"/>
      <c r="G43" s="222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1:47" s="1" customFormat="1" ht="15.95" customHeight="1">
      <c r="A44" s="211" t="s">
        <v>17</v>
      </c>
      <c r="B44" s="215"/>
      <c r="C44" s="215"/>
      <c r="D44" s="156"/>
      <c r="E44" s="208" t="s">
        <v>17</v>
      </c>
      <c r="F44" s="215"/>
      <c r="G44" s="222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1:47" s="1" customFormat="1" ht="15.95" customHeight="1">
      <c r="A45" s="34" t="s">
        <v>16</v>
      </c>
      <c r="B45" s="35">
        <v>16583984617</v>
      </c>
      <c r="C45" s="35">
        <v>17038589794</v>
      </c>
      <c r="D45" s="156"/>
      <c r="E45" s="36" t="s">
        <v>43</v>
      </c>
      <c r="F45" s="35">
        <v>16583984617</v>
      </c>
      <c r="G45" s="37">
        <v>17038589794</v>
      </c>
      <c r="H45" s="195"/>
      <c r="I45" s="195"/>
      <c r="J45" s="19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1:47" s="1" customFormat="1" ht="15.95" customHeight="1">
      <c r="A46" s="213"/>
      <c r="B46" s="214"/>
      <c r="C46" s="214"/>
      <c r="D46" s="156"/>
      <c r="E46" s="216"/>
      <c r="F46" s="214"/>
      <c r="G46" s="217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1:47" s="1" customFormat="1" ht="15.95" customHeight="1">
      <c r="A47" s="33" t="s">
        <v>15</v>
      </c>
      <c r="B47" s="214">
        <v>10267280594</v>
      </c>
      <c r="C47" s="214">
        <v>9943464375</v>
      </c>
      <c r="D47" s="156"/>
      <c r="E47" s="216" t="s">
        <v>42</v>
      </c>
      <c r="F47" s="214">
        <v>10267280594</v>
      </c>
      <c r="G47" s="217">
        <v>9943464375</v>
      </c>
      <c r="H47" s="195"/>
      <c r="I47" s="195"/>
      <c r="J47" s="19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1:47" s="1" customFormat="1" ht="15.95" customHeight="1">
      <c r="A48" s="157"/>
      <c r="B48" s="156"/>
      <c r="C48" s="156"/>
      <c r="D48" s="156"/>
      <c r="E48" s="156"/>
      <c r="F48" s="156"/>
      <c r="G48" s="200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79" s="1" customFormat="1" ht="15.95" customHeight="1">
      <c r="A49" s="147" t="s">
        <v>18</v>
      </c>
      <c r="B49" s="148"/>
      <c r="C49" s="218"/>
      <c r="D49" s="62"/>
      <c r="E49" s="62"/>
      <c r="F49" s="62"/>
      <c r="G49" s="21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1:79" s="62" customFormat="1" ht="15.75" customHeight="1">
      <c r="A50" s="134"/>
      <c r="B50" s="150"/>
      <c r="C50" s="196"/>
      <c r="D50" s="63"/>
      <c r="E50" s="63"/>
      <c r="F50" s="63"/>
      <c r="G50" s="197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</row>
    <row r="51" spans="1:79" s="63" customFormat="1" ht="15.75" customHeight="1">
      <c r="A51" s="356" t="s">
        <v>44</v>
      </c>
      <c r="B51" s="357"/>
      <c r="C51" s="357"/>
      <c r="D51" s="357"/>
      <c r="E51" s="357"/>
      <c r="F51" s="357"/>
      <c r="G51" s="198"/>
      <c r="H51" s="207"/>
    </row>
    <row r="52" spans="1:79" s="64" customFormat="1" ht="15.75" customHeight="1">
      <c r="A52" s="199"/>
      <c r="B52" s="156"/>
      <c r="C52" s="156"/>
      <c r="D52" s="156"/>
      <c r="E52" s="156"/>
      <c r="F52" s="156"/>
      <c r="G52" s="200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</row>
    <row r="53" spans="1:79" s="65" customFormat="1" ht="15.75" customHeight="1">
      <c r="A53" s="157"/>
      <c r="B53" s="156"/>
      <c r="C53" s="156"/>
      <c r="D53" s="156"/>
      <c r="E53" s="156"/>
      <c r="F53" s="156"/>
      <c r="G53" s="200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</row>
    <row r="54" spans="1:79" s="65" customFormat="1" ht="15.75" customHeight="1">
      <c r="A54" s="157"/>
      <c r="B54" s="156"/>
      <c r="C54" s="156"/>
      <c r="D54" s="156"/>
      <c r="E54" s="156"/>
      <c r="F54" s="156"/>
      <c r="G54" s="200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</row>
    <row r="55" spans="1:79" s="65" customFormat="1" ht="15.75" customHeight="1">
      <c r="A55" s="157"/>
      <c r="B55" s="156"/>
      <c r="C55" s="156"/>
      <c r="D55" s="156"/>
      <c r="E55" s="156"/>
      <c r="F55" s="156"/>
      <c r="G55" s="200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</row>
    <row r="56" spans="1:79" s="65" customFormat="1" ht="15.75" customHeight="1">
      <c r="A56" s="157"/>
      <c r="B56" s="156"/>
      <c r="C56" s="156"/>
      <c r="D56" s="156"/>
      <c r="E56" s="156"/>
      <c r="F56" s="156"/>
      <c r="G56" s="200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</row>
    <row r="57" spans="1:79" s="65" customFormat="1" ht="15.75" customHeight="1">
      <c r="A57" s="157"/>
      <c r="B57" s="156"/>
      <c r="C57" s="156"/>
      <c r="D57" s="156"/>
      <c r="E57" s="156"/>
      <c r="F57" s="156"/>
      <c r="G57" s="200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</row>
    <row r="58" spans="1:79" s="65" customFormat="1" ht="15.75" customHeight="1">
      <c r="A58" s="157"/>
      <c r="B58" s="156"/>
      <c r="C58" s="201"/>
      <c r="D58" s="201"/>
      <c r="E58" s="201"/>
      <c r="F58" s="201"/>
      <c r="G58" s="202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</row>
    <row r="59" spans="1:79" s="193" customFormat="1" ht="15.75" customHeight="1" thickBot="1">
      <c r="A59" s="203"/>
      <c r="B59" s="204"/>
      <c r="C59" s="205"/>
      <c r="D59" s="205"/>
      <c r="E59" s="205"/>
      <c r="F59" s="205"/>
      <c r="G59" s="206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</row>
    <row r="60" spans="1:79" s="193" customFormat="1" ht="15.75" customHeight="1">
      <c r="A60" s="65"/>
      <c r="B60" s="65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</row>
    <row r="61" spans="1:79" s="193" customFormat="1" ht="15.75" customHeight="1">
      <c r="A61" s="65"/>
      <c r="B61" s="65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</row>
    <row r="62" spans="1:79" s="193" customFormat="1" ht="15.75" customHeight="1"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</row>
    <row r="63" spans="1:79" s="193" customFormat="1" ht="15.75" customHeight="1"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</row>
    <row r="64" spans="1:79" s="193" customFormat="1" ht="15.75" customHeight="1"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</row>
    <row r="65" spans="9:79" s="193" customFormat="1" ht="15.75" customHeight="1"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</row>
    <row r="66" spans="9:79" s="193" customFormat="1" ht="15.75" customHeight="1"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</row>
    <row r="67" spans="9:79" s="193" customFormat="1" ht="15.75" customHeight="1"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</row>
    <row r="68" spans="9:79" s="193" customFormat="1" ht="15.75" customHeight="1"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</row>
    <row r="69" spans="9:79" s="193" customFormat="1" ht="15.75" customHeight="1"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</row>
    <row r="70" spans="9:79" s="193" customFormat="1" ht="15.75" customHeight="1"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</row>
    <row r="71" spans="9:79" s="193" customFormat="1" ht="15.75" customHeight="1"/>
    <row r="72" spans="9:79" s="193" customFormat="1" ht="15.75" customHeight="1"/>
    <row r="73" spans="9:79" s="193" customFormat="1" ht="15.75" customHeight="1"/>
    <row r="74" spans="9:79" s="193" customFormat="1" ht="15.75" customHeight="1"/>
    <row r="75" spans="9:79" s="193" customFormat="1" ht="15.75" customHeight="1"/>
    <row r="76" spans="9:79" s="193" customFormat="1" ht="15.75" customHeight="1"/>
    <row r="77" spans="9:79" s="193" customFormat="1" ht="15.75" customHeight="1"/>
    <row r="78" spans="9:79" s="193" customFormat="1" ht="15.75" customHeight="1"/>
    <row r="79" spans="9:79" s="193" customFormat="1" ht="15.75" customHeight="1"/>
    <row r="80" spans="9:79" s="193" customFormat="1" ht="15.75" customHeight="1"/>
    <row r="81" s="193" customFormat="1" ht="15.75" customHeight="1"/>
    <row r="82" s="193" customFormat="1" ht="15.75" customHeight="1"/>
    <row r="83" s="193" customFormat="1" ht="15.75" customHeight="1"/>
    <row r="84" s="193" customFormat="1" ht="15.75" customHeight="1"/>
    <row r="85" s="193" customFormat="1" ht="15.75" customHeight="1"/>
    <row r="86" s="193" customFormat="1" ht="15.75" customHeight="1"/>
    <row r="87" s="193" customFormat="1" ht="15.75" customHeight="1"/>
    <row r="88" s="193" customFormat="1" ht="15.75" customHeight="1"/>
    <row r="89" s="193" customFormat="1" ht="15.75" customHeight="1"/>
    <row r="90" s="193" customFormat="1" ht="15.75" customHeight="1"/>
    <row r="91" s="193" customFormat="1" ht="15.75" customHeight="1"/>
    <row r="92" s="193" customFormat="1" ht="15.75" customHeight="1"/>
    <row r="93" s="193" customFormat="1" ht="15.75" customHeight="1"/>
    <row r="94" s="193" customFormat="1" ht="15.75" customHeight="1"/>
    <row r="95" s="193" customFormat="1" ht="15.75" customHeight="1"/>
    <row r="96" s="193" customFormat="1" ht="15.75" customHeight="1"/>
    <row r="97" s="193" customFormat="1" ht="15.75" customHeight="1"/>
    <row r="98" s="193" customFormat="1" ht="15.75" customHeight="1"/>
    <row r="99" s="193" customFormat="1" ht="15.75" customHeight="1"/>
    <row r="100" s="193" customFormat="1" ht="15.75" customHeight="1"/>
    <row r="101" s="193" customFormat="1" ht="15.75" customHeight="1"/>
    <row r="102" s="193" customFormat="1" ht="15.75" customHeight="1"/>
    <row r="103" s="193" customFormat="1" ht="15.75" customHeight="1"/>
    <row r="104" s="193" customFormat="1" ht="15.75" customHeight="1"/>
    <row r="105" s="193" customFormat="1" ht="15.75" customHeight="1"/>
    <row r="106" s="193" customFormat="1" ht="15.75" customHeight="1"/>
    <row r="107" s="193" customFormat="1" ht="15.75" customHeight="1"/>
    <row r="108" s="193" customFormat="1" ht="15.75" customHeight="1"/>
    <row r="109" s="193" customFormat="1" ht="15.75" customHeight="1"/>
    <row r="110" s="193" customFormat="1" ht="15.75" customHeight="1"/>
    <row r="111" s="193" customFormat="1" ht="15.75" customHeight="1"/>
    <row r="112" s="193" customFormat="1" ht="15.75" customHeight="1"/>
    <row r="113" s="193" customFormat="1" ht="15.75" customHeight="1"/>
    <row r="114" s="193" customFormat="1" ht="15.75" customHeight="1"/>
    <row r="115" s="193" customFormat="1" ht="15.75" customHeight="1"/>
    <row r="116" s="193" customFormat="1" ht="15.75" customHeight="1"/>
    <row r="117" s="193" customFormat="1" ht="15.75" customHeight="1"/>
    <row r="118" s="193" customFormat="1" ht="15.75" customHeight="1"/>
    <row r="119" s="193" customFormat="1" ht="15.75" customHeight="1"/>
    <row r="120" s="193" customFormat="1" ht="15.75" customHeight="1"/>
    <row r="121" s="193" customFormat="1" ht="15.75" customHeight="1"/>
    <row r="122" s="193" customFormat="1" ht="15.75" customHeight="1"/>
    <row r="123" s="193" customFormat="1" ht="15.75" customHeight="1"/>
    <row r="124" s="193" customFormat="1" ht="15.75" customHeight="1"/>
    <row r="125" s="193" customFormat="1" ht="15.75" customHeight="1"/>
    <row r="126" s="193" customFormat="1" ht="15.75" customHeight="1"/>
    <row r="127" s="193" customFormat="1" ht="15.75" customHeight="1"/>
    <row r="128" s="193" customFormat="1" ht="15.75" customHeight="1"/>
    <row r="129" s="193" customFormat="1" ht="15.75" customHeight="1"/>
    <row r="130" s="193" customFormat="1" ht="15.75" customHeight="1"/>
    <row r="131" s="193" customFormat="1" ht="15.75" customHeight="1"/>
    <row r="132" s="193" customFormat="1" ht="15.75" customHeight="1"/>
    <row r="133" s="193" customFormat="1" ht="15.75" customHeight="1"/>
    <row r="134" s="193" customFormat="1" ht="15.75" customHeight="1"/>
    <row r="135" s="193" customFormat="1" ht="15.75" customHeight="1"/>
    <row r="136" s="193" customFormat="1" ht="15.75" customHeight="1"/>
    <row r="137" s="193" customFormat="1" ht="15.75" customHeight="1"/>
    <row r="138" s="193" customFormat="1" ht="15.75" customHeight="1"/>
    <row r="139" s="193" customFormat="1" ht="15.75" customHeight="1"/>
    <row r="140" s="193" customFormat="1" ht="15.75" customHeight="1"/>
    <row r="141" s="193" customFormat="1" ht="15.75" customHeight="1"/>
    <row r="142" s="193" customFormat="1" ht="15.75" customHeight="1"/>
    <row r="143" s="193" customFormat="1" ht="15.75" customHeight="1"/>
    <row r="144" s="193" customFormat="1" ht="15.75" customHeight="1"/>
    <row r="145" s="193" customFormat="1" ht="15.75" customHeight="1"/>
    <row r="146" s="193" customFormat="1" ht="15.75" customHeight="1"/>
    <row r="147" s="193" customFormat="1" ht="15.75" customHeight="1"/>
    <row r="148" s="193" customFormat="1" ht="15.75" customHeight="1"/>
    <row r="149" s="193" customFormat="1" ht="15.75" customHeight="1"/>
    <row r="150" s="193" customFormat="1" ht="15.75" customHeight="1"/>
    <row r="151" s="193" customFormat="1" ht="15.75" customHeight="1"/>
    <row r="152" s="193" customFormat="1" ht="15.75" customHeight="1"/>
    <row r="153" s="193" customFormat="1" ht="15.75" customHeight="1"/>
    <row r="154" s="193" customFormat="1" ht="15.75" customHeight="1"/>
    <row r="155" s="193" customFormat="1" ht="15.75" customHeight="1"/>
    <row r="156" s="193" customFormat="1" ht="15.75" customHeight="1"/>
    <row r="157" s="193" customFormat="1" ht="15.75" customHeight="1"/>
    <row r="158" s="193" customFormat="1" ht="15.75" customHeight="1"/>
    <row r="159" s="193" customFormat="1" ht="15.75" customHeight="1"/>
    <row r="160" s="193" customFormat="1" ht="15.75" customHeight="1"/>
    <row r="161" s="193" customFormat="1" ht="15.75" customHeight="1"/>
    <row r="162" s="193" customFormat="1" ht="15.75" customHeight="1"/>
    <row r="163" s="193" customFormat="1" ht="15.75" customHeight="1"/>
    <row r="164" s="193" customFormat="1" ht="15.75" customHeight="1"/>
    <row r="165" s="193" customFormat="1" ht="15.75" customHeight="1"/>
    <row r="166" s="193" customFormat="1" ht="15.75" customHeight="1"/>
    <row r="167" s="193" customFormat="1" ht="15.75" customHeight="1"/>
    <row r="168" s="193" customFormat="1" ht="15.75" customHeight="1"/>
    <row r="169" s="193" customFormat="1" ht="15.75" customHeight="1"/>
    <row r="170" s="193" customFormat="1" ht="15.75" customHeight="1"/>
    <row r="171" s="193" customFormat="1" ht="15.75" customHeight="1"/>
    <row r="172" s="193" customFormat="1" ht="15.75" customHeight="1"/>
    <row r="173" s="193" customFormat="1" ht="15.75" customHeight="1"/>
    <row r="174" s="193" customFormat="1" ht="15.75" customHeight="1"/>
    <row r="175" s="193" customFormat="1" ht="15.75" customHeight="1"/>
    <row r="176" s="193" customFormat="1" ht="15.75" customHeight="1"/>
    <row r="177" s="193" customFormat="1" ht="15.75" customHeight="1"/>
    <row r="178" s="193" customFormat="1" ht="15.75" customHeight="1"/>
    <row r="179" s="193" customFormat="1" ht="15.75" customHeight="1"/>
    <row r="180" s="193" customFormat="1" ht="15.75" customHeight="1"/>
    <row r="181" s="193" customFormat="1" ht="15.75" customHeight="1"/>
    <row r="182" s="193" customFormat="1" ht="15.75" customHeight="1"/>
    <row r="183" s="193" customFormat="1" ht="15.75" customHeight="1"/>
    <row r="184" s="193" customFormat="1" ht="15.75" customHeight="1"/>
    <row r="185" s="193" customFormat="1" ht="15.75" customHeight="1"/>
    <row r="186" s="193" customFormat="1" ht="15.75" customHeight="1"/>
    <row r="187" s="193" customFormat="1" ht="15.75" customHeight="1"/>
    <row r="188" s="193" customFormat="1" ht="15.75" customHeight="1"/>
    <row r="189" s="193" customFormat="1" ht="15.75" customHeight="1"/>
    <row r="190" s="193" customFormat="1" ht="15.75" customHeight="1"/>
    <row r="191" s="193" customFormat="1" ht="15.75" customHeight="1"/>
    <row r="192" s="193" customFormat="1" ht="15.75" customHeight="1"/>
    <row r="193" s="193" customFormat="1" ht="15.75" customHeight="1"/>
    <row r="194" s="193" customFormat="1" ht="15.75" customHeight="1"/>
    <row r="195" s="193" customFormat="1" ht="15.75" customHeight="1"/>
    <row r="196" s="193" customFormat="1" ht="15.75" customHeight="1"/>
    <row r="197" s="193" customFormat="1" ht="15.75" customHeight="1"/>
    <row r="198" s="193" customFormat="1" ht="15.75" customHeight="1"/>
    <row r="199" s="193" customFormat="1" ht="15.75" customHeight="1"/>
    <row r="200" s="193" customFormat="1" ht="15.75" customHeight="1"/>
    <row r="201" s="193" customFormat="1" ht="15.75" customHeight="1"/>
    <row r="202" s="193" customFormat="1" ht="15.75" customHeight="1"/>
    <row r="203" s="193" customFormat="1" ht="15.75" customHeight="1"/>
    <row r="204" s="193" customFormat="1" ht="15.75" customHeight="1"/>
    <row r="205" s="193" customFormat="1" ht="15.75" customHeight="1"/>
    <row r="206" s="193" customFormat="1" ht="15.75" customHeight="1"/>
    <row r="207" s="193" customFormat="1" ht="15.75" customHeight="1"/>
    <row r="208" s="193" customFormat="1" ht="15.75" customHeight="1"/>
    <row r="209" s="193" customFormat="1" ht="15.75" customHeight="1"/>
    <row r="210" s="193" customFormat="1" ht="15.75" customHeight="1"/>
    <row r="211" s="193" customFormat="1" ht="15.75" customHeight="1"/>
    <row r="212" s="193" customFormat="1" ht="15.75" customHeight="1"/>
    <row r="213" s="193" customFormat="1" ht="15.75" customHeight="1"/>
    <row r="214" s="193" customFormat="1" ht="15.75" customHeight="1"/>
    <row r="215" s="193" customFormat="1" ht="15.75" customHeight="1"/>
    <row r="216" s="193" customFormat="1" ht="15.75" customHeight="1"/>
    <row r="217" s="193" customFormat="1" ht="15.75" customHeight="1"/>
    <row r="218" s="193" customFormat="1" ht="15.75" customHeight="1"/>
    <row r="219" s="193" customFormat="1" ht="15.75" customHeight="1"/>
    <row r="220" s="193" customFormat="1" ht="15.75" customHeight="1"/>
    <row r="221" s="193" customFormat="1" ht="15.75" customHeight="1"/>
    <row r="222" s="193" customFormat="1" ht="15.75" customHeight="1"/>
    <row r="223" s="193" customFormat="1" ht="15.75" customHeight="1"/>
  </sheetData>
  <sheetProtection password="DE1C" sheet="1" objects="1" scenarios="1" formatCells="0" formatColumns="0" formatRows="0"/>
  <mergeCells count="1">
    <mergeCell ref="A51:F51"/>
  </mergeCells>
  <printOptions horizontalCentered="1" verticalCentered="1"/>
  <pageMargins left="0.11811023622047245" right="0.11811023622047245" top="0.39370078740157483" bottom="0.19685039370078741" header="0.51181102362204722" footer="0.51181102362204722"/>
  <pageSetup scale="50" firstPageNumber="3" orientation="landscape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06"/>
  <sheetViews>
    <sheetView topLeftCell="A64" zoomScaleNormal="100" zoomScaleSheetLayoutView="100" workbookViewId="0">
      <selection activeCell="A25" sqref="A25"/>
    </sheetView>
  </sheetViews>
  <sheetFormatPr baseColWidth="10" defaultColWidth="9.33203125" defaultRowHeight="15.75"/>
  <cols>
    <col min="1" max="1" width="122.1640625" style="1" customWidth="1"/>
    <col min="2" max="2" width="30.1640625" style="1" customWidth="1"/>
    <col min="3" max="3" width="30.83203125" style="1" customWidth="1"/>
    <col min="4" max="4" width="9.33203125" style="156"/>
    <col min="5" max="5" width="19.33203125" style="156" customWidth="1"/>
    <col min="6" max="121" width="9.33203125" style="156"/>
    <col min="122" max="16384" width="9.33203125" style="1"/>
  </cols>
  <sheetData>
    <row r="1" spans="1:121" s="3" customFormat="1" ht="20.25">
      <c r="A1" s="225"/>
      <c r="B1" s="226"/>
      <c r="C1" s="227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</row>
    <row r="2" spans="1:121" s="2" customFormat="1" ht="20.25">
      <c r="A2" s="228" t="s">
        <v>48</v>
      </c>
      <c r="B2" s="229"/>
      <c r="C2" s="230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</row>
    <row r="3" spans="1:121" s="2" customFormat="1">
      <c r="A3" s="231" t="s">
        <v>49</v>
      </c>
      <c r="B3" s="232"/>
      <c r="C3" s="233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</row>
    <row r="4" spans="1:121" s="2" customFormat="1">
      <c r="A4" s="231" t="s">
        <v>50</v>
      </c>
      <c r="B4" s="232"/>
      <c r="C4" s="233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</row>
    <row r="5" spans="1:121" s="4" customFormat="1">
      <c r="A5" s="234" t="s">
        <v>51</v>
      </c>
      <c r="B5" s="235"/>
      <c r="C5" s="23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</row>
    <row r="6" spans="1:121">
      <c r="A6" s="157"/>
      <c r="B6" s="156"/>
      <c r="C6" s="200"/>
    </row>
    <row r="7" spans="1:121">
      <c r="A7" s="157"/>
      <c r="B7" s="237">
        <v>2015</v>
      </c>
      <c r="C7" s="238">
        <v>2014</v>
      </c>
    </row>
    <row r="8" spans="1:121">
      <c r="A8" s="157"/>
      <c r="B8" s="156"/>
      <c r="C8" s="200"/>
    </row>
    <row r="9" spans="1:121">
      <c r="A9" s="115" t="s">
        <v>52</v>
      </c>
      <c r="B9" s="239"/>
      <c r="C9" s="240"/>
    </row>
    <row r="10" spans="1:121">
      <c r="A10" s="81" t="s">
        <v>53</v>
      </c>
      <c r="B10" s="82"/>
      <c r="C10" s="83"/>
    </row>
    <row r="11" spans="1:121">
      <c r="A11" s="81" t="s">
        <v>54</v>
      </c>
      <c r="B11" s="84">
        <v>313726724</v>
      </c>
      <c r="C11" s="85">
        <v>314599353</v>
      </c>
    </row>
    <row r="12" spans="1:121">
      <c r="A12" s="241" t="s">
        <v>55</v>
      </c>
      <c r="B12" s="242">
        <v>323901</v>
      </c>
      <c r="C12" s="243">
        <v>211422</v>
      </c>
    </row>
    <row r="13" spans="1:121">
      <c r="A13" s="81" t="s">
        <v>56</v>
      </c>
      <c r="B13" s="86">
        <v>31066414</v>
      </c>
      <c r="C13" s="87">
        <v>20964109</v>
      </c>
    </row>
    <row r="14" spans="1:121">
      <c r="A14" s="241" t="s">
        <v>57</v>
      </c>
      <c r="B14" s="242">
        <v>3600220</v>
      </c>
      <c r="C14" s="243">
        <v>7345105</v>
      </c>
    </row>
    <row r="15" spans="1:121">
      <c r="A15" s="81" t="s">
        <v>58</v>
      </c>
      <c r="B15" s="88">
        <v>0</v>
      </c>
      <c r="C15" s="87">
        <v>3770559</v>
      </c>
    </row>
    <row r="16" spans="1:121">
      <c r="A16" s="241" t="s">
        <v>59</v>
      </c>
      <c r="B16" s="242">
        <v>1462009</v>
      </c>
      <c r="C16" s="243">
        <v>55557</v>
      </c>
    </row>
    <row r="17" spans="1:3">
      <c r="A17" s="81" t="s">
        <v>60</v>
      </c>
      <c r="B17" s="86">
        <v>22430564</v>
      </c>
      <c r="C17" s="87">
        <v>20264129</v>
      </c>
    </row>
    <row r="18" spans="1:3">
      <c r="A18" s="241" t="s">
        <v>61</v>
      </c>
      <c r="B18" s="242">
        <v>7282866</v>
      </c>
      <c r="C18" s="243">
        <v>7732510</v>
      </c>
    </row>
    <row r="19" spans="1:3">
      <c r="A19" s="81" t="s">
        <v>63</v>
      </c>
      <c r="B19" s="86">
        <v>115132499</v>
      </c>
      <c r="C19" s="87">
        <v>189008235</v>
      </c>
    </row>
    <row r="20" spans="1:3">
      <c r="A20" s="241" t="s">
        <v>62</v>
      </c>
      <c r="B20" s="242">
        <v>492377641</v>
      </c>
      <c r="C20" s="243">
        <v>317771485</v>
      </c>
    </row>
    <row r="21" spans="1:3">
      <c r="A21" s="81" t="s">
        <v>64</v>
      </c>
      <c r="B21" s="86">
        <v>1446351979</v>
      </c>
      <c r="C21" s="87">
        <v>702807009</v>
      </c>
    </row>
    <row r="22" spans="1:3">
      <c r="A22" s="241" t="s">
        <v>191</v>
      </c>
      <c r="B22" s="242">
        <v>5080164</v>
      </c>
      <c r="C22" s="243">
        <v>6388072</v>
      </c>
    </row>
    <row r="23" spans="1:3" ht="17.25">
      <c r="A23" s="81" t="s">
        <v>84</v>
      </c>
      <c r="B23" s="89">
        <v>269784</v>
      </c>
      <c r="C23" s="90">
        <v>0</v>
      </c>
    </row>
    <row r="24" spans="1:3">
      <c r="A24" s="244"/>
      <c r="B24" s="242">
        <f>SUM(B11:B23)</f>
        <v>2439104765</v>
      </c>
      <c r="C24" s="243">
        <f>SUM(C11:C23)</f>
        <v>1590917545</v>
      </c>
    </row>
    <row r="25" spans="1:3">
      <c r="A25" s="244"/>
      <c r="B25" s="239"/>
      <c r="C25" s="240"/>
    </row>
    <row r="26" spans="1:3">
      <c r="A26" s="115" t="s">
        <v>65</v>
      </c>
      <c r="B26" s="239"/>
      <c r="C26" s="240"/>
    </row>
    <row r="27" spans="1:3">
      <c r="A27" s="81" t="s">
        <v>66</v>
      </c>
      <c r="B27" s="86">
        <v>207337841</v>
      </c>
      <c r="C27" s="87">
        <v>201801281</v>
      </c>
    </row>
    <row r="28" spans="1:3">
      <c r="A28" s="241" t="s">
        <v>67</v>
      </c>
      <c r="B28" s="242">
        <v>1856020</v>
      </c>
      <c r="C28" s="243">
        <v>1020585</v>
      </c>
    </row>
    <row r="29" spans="1:3">
      <c r="A29" s="81" t="s">
        <v>69</v>
      </c>
      <c r="B29" s="86">
        <v>11598232</v>
      </c>
      <c r="C29" s="91">
        <v>0</v>
      </c>
    </row>
    <row r="30" spans="1:3">
      <c r="A30" s="241" t="s">
        <v>68</v>
      </c>
      <c r="B30" s="242">
        <v>7961120</v>
      </c>
      <c r="C30" s="243">
        <v>1940105</v>
      </c>
    </row>
    <row r="31" spans="1:3">
      <c r="A31" s="350" t="s">
        <v>70</v>
      </c>
      <c r="B31" s="86">
        <v>1625192</v>
      </c>
      <c r="C31" s="87">
        <v>87981</v>
      </c>
    </row>
    <row r="32" spans="1:3">
      <c r="A32" s="241" t="s">
        <v>71</v>
      </c>
      <c r="B32" s="242">
        <v>11312390</v>
      </c>
      <c r="C32" s="243">
        <v>7843818</v>
      </c>
    </row>
    <row r="33" spans="1:3">
      <c r="A33" s="81" t="s">
        <v>72</v>
      </c>
      <c r="B33" s="86">
        <v>174209330</v>
      </c>
      <c r="C33" s="87">
        <v>226900617</v>
      </c>
    </row>
    <row r="34" spans="1:3">
      <c r="A34" s="241" t="s">
        <v>62</v>
      </c>
      <c r="B34" s="242">
        <v>496287351</v>
      </c>
      <c r="C34" s="243">
        <v>268327853</v>
      </c>
    </row>
    <row r="35" spans="1:3">
      <c r="A35" s="81" t="s">
        <v>73</v>
      </c>
      <c r="B35" s="86">
        <v>1404736641</v>
      </c>
      <c r="C35" s="87">
        <v>709117020</v>
      </c>
    </row>
    <row r="36" spans="1:3" ht="17.25">
      <c r="A36" s="355" t="s">
        <v>190</v>
      </c>
      <c r="B36" s="245">
        <v>4636556</v>
      </c>
      <c r="C36" s="246">
        <v>3870957</v>
      </c>
    </row>
    <row r="37" spans="1:3">
      <c r="A37" s="241"/>
      <c r="B37" s="242"/>
      <c r="C37" s="243"/>
    </row>
    <row r="38" spans="1:3">
      <c r="A38" s="244"/>
      <c r="B38" s="242">
        <f>SUM(B27:B37)</f>
        <v>2321560673</v>
      </c>
      <c r="C38" s="243">
        <f>SUM(C27:C37)</f>
        <v>1420910217</v>
      </c>
    </row>
    <row r="39" spans="1:3">
      <c r="A39" s="244"/>
      <c r="B39" s="239"/>
      <c r="C39" s="240"/>
    </row>
    <row r="40" spans="1:3">
      <c r="A40" s="115" t="s">
        <v>74</v>
      </c>
      <c r="B40" s="242">
        <f>+B24-B38</f>
        <v>117544092</v>
      </c>
      <c r="C40" s="243">
        <f>+C24-C38</f>
        <v>170007328</v>
      </c>
    </row>
    <row r="41" spans="1:3">
      <c r="A41" s="244"/>
      <c r="B41" s="239"/>
      <c r="C41" s="240"/>
    </row>
    <row r="42" spans="1:3">
      <c r="A42" s="115" t="s">
        <v>75</v>
      </c>
      <c r="B42" s="239"/>
      <c r="C42" s="240"/>
    </row>
    <row r="43" spans="1:3">
      <c r="A43" s="244"/>
      <c r="B43" s="239"/>
      <c r="C43" s="240"/>
    </row>
    <row r="44" spans="1:3">
      <c r="A44" s="115" t="s">
        <v>78</v>
      </c>
      <c r="B44" s="239"/>
      <c r="C44" s="240"/>
    </row>
    <row r="45" spans="1:3">
      <c r="A45" s="81" t="s">
        <v>76</v>
      </c>
      <c r="B45" s="86">
        <v>11262184</v>
      </c>
      <c r="C45" s="87">
        <v>17671084</v>
      </c>
    </row>
    <row r="46" spans="1:3" ht="17.25">
      <c r="A46" s="241" t="s">
        <v>77</v>
      </c>
      <c r="B46" s="245">
        <v>122328734</v>
      </c>
      <c r="C46" s="246">
        <v>35325647</v>
      </c>
    </row>
    <row r="47" spans="1:3">
      <c r="A47" s="241"/>
      <c r="B47" s="242"/>
      <c r="C47" s="243"/>
    </row>
    <row r="48" spans="1:3">
      <c r="A48" s="244"/>
      <c r="B48" s="242">
        <f>SUM(B45:B47)</f>
        <v>133590918</v>
      </c>
      <c r="C48" s="243">
        <f>SUM(C45:C47)</f>
        <v>52996731</v>
      </c>
    </row>
    <row r="49" spans="1:3">
      <c r="A49" s="244"/>
      <c r="B49" s="239"/>
      <c r="C49" s="240"/>
    </row>
    <row r="50" spans="1:3">
      <c r="A50" s="115" t="s">
        <v>79</v>
      </c>
      <c r="B50" s="239"/>
      <c r="C50" s="240"/>
    </row>
    <row r="51" spans="1:3">
      <c r="A51" s="81" t="s">
        <v>80</v>
      </c>
      <c r="B51" s="86">
        <v>34757722</v>
      </c>
      <c r="C51" s="87">
        <v>34350374</v>
      </c>
    </row>
    <row r="52" spans="1:3" ht="17.25">
      <c r="A52" s="241" t="s">
        <v>81</v>
      </c>
      <c r="B52" s="245">
        <v>60473888</v>
      </c>
      <c r="C52" s="246">
        <v>39763627</v>
      </c>
    </row>
    <row r="53" spans="1:3">
      <c r="A53" s="241"/>
      <c r="B53" s="242"/>
      <c r="C53" s="243"/>
    </row>
    <row r="54" spans="1:3">
      <c r="A54" s="244"/>
      <c r="B54" s="242">
        <f>SUM(B51:B53)</f>
        <v>95231610</v>
      </c>
      <c r="C54" s="243">
        <f>SUM(C51:C53)</f>
        <v>74114001</v>
      </c>
    </row>
    <row r="55" spans="1:3">
      <c r="A55" s="244"/>
      <c r="B55" s="239"/>
      <c r="C55" s="240"/>
    </row>
    <row r="56" spans="1:3">
      <c r="A56" s="351" t="s">
        <v>193</v>
      </c>
      <c r="B56" s="247">
        <f>+B40+B48-B54</f>
        <v>155903400</v>
      </c>
      <c r="C56" s="248">
        <f>+C40+C48-C54</f>
        <v>148890058</v>
      </c>
    </row>
    <row r="57" spans="1:3">
      <c r="A57" s="244"/>
      <c r="B57" s="239"/>
      <c r="C57" s="240"/>
    </row>
    <row r="58" spans="1:3">
      <c r="A58" s="115" t="s">
        <v>82</v>
      </c>
      <c r="B58" s="239"/>
      <c r="C58" s="240"/>
    </row>
    <row r="59" spans="1:3">
      <c r="A59" s="81" t="s">
        <v>83</v>
      </c>
      <c r="B59" s="86">
        <v>226305</v>
      </c>
      <c r="C59" s="87">
        <v>459301</v>
      </c>
    </row>
    <row r="60" spans="1:3">
      <c r="A60" s="241" t="s">
        <v>85</v>
      </c>
      <c r="B60" s="242">
        <v>93931895</v>
      </c>
      <c r="C60" s="243">
        <v>40822149</v>
      </c>
    </row>
    <row r="61" spans="1:3">
      <c r="A61" s="81" t="s">
        <v>192</v>
      </c>
      <c r="B61" s="86">
        <v>42122027</v>
      </c>
      <c r="C61" s="87">
        <v>0</v>
      </c>
    </row>
    <row r="62" spans="1:3">
      <c r="A62" s="241" t="s">
        <v>86</v>
      </c>
      <c r="B62" s="242">
        <v>1617354</v>
      </c>
      <c r="C62" s="243">
        <v>158894</v>
      </c>
    </row>
    <row r="63" spans="1:3">
      <c r="A63" s="81" t="s">
        <v>87</v>
      </c>
      <c r="B63" s="86">
        <v>161472</v>
      </c>
      <c r="C63" s="87">
        <v>2597756</v>
      </c>
    </row>
    <row r="64" spans="1:3" ht="17.25">
      <c r="A64" s="241" t="s">
        <v>88</v>
      </c>
      <c r="B64" s="245">
        <v>112067</v>
      </c>
      <c r="C64" s="246">
        <v>59198</v>
      </c>
    </row>
    <row r="65" spans="1:3">
      <c r="A65" s="244"/>
      <c r="B65" s="242"/>
      <c r="C65" s="243"/>
    </row>
    <row r="66" spans="1:3">
      <c r="A66" s="244"/>
      <c r="B66" s="242">
        <f>SUM(B59:B65)</f>
        <v>138171120</v>
      </c>
      <c r="C66" s="243">
        <f>SUM(C59:C65)</f>
        <v>44097298</v>
      </c>
    </row>
    <row r="67" spans="1:3">
      <c r="A67" s="244"/>
      <c r="B67" s="239"/>
      <c r="C67" s="240"/>
    </row>
    <row r="68" spans="1:3">
      <c r="A68" s="115" t="s">
        <v>89</v>
      </c>
      <c r="B68" s="242">
        <v>965196</v>
      </c>
      <c r="C68" s="243">
        <v>1713674</v>
      </c>
    </row>
    <row r="69" spans="1:3">
      <c r="A69" s="244"/>
      <c r="B69" s="239"/>
      <c r="C69" s="240"/>
    </row>
    <row r="70" spans="1:3" ht="17.25">
      <c r="A70" s="115" t="s">
        <v>90</v>
      </c>
      <c r="B70" s="245">
        <v>756618</v>
      </c>
      <c r="C70" s="246">
        <v>13121143</v>
      </c>
    </row>
    <row r="71" spans="1:3">
      <c r="A71" s="244"/>
      <c r="B71" s="242"/>
      <c r="C71" s="243"/>
    </row>
    <row r="72" spans="1:3">
      <c r="A72" s="115" t="s">
        <v>91</v>
      </c>
      <c r="B72" s="242">
        <f>+B56-B66-B68-B70</f>
        <v>16010466</v>
      </c>
      <c r="C72" s="243">
        <f>+C56-C66-C68-C70</f>
        <v>89957943</v>
      </c>
    </row>
    <row r="73" spans="1:3">
      <c r="A73" s="244"/>
      <c r="B73" s="242"/>
      <c r="C73" s="243"/>
    </row>
    <row r="74" spans="1:3">
      <c r="A74" s="115" t="s">
        <v>93</v>
      </c>
      <c r="B74" s="242"/>
      <c r="C74" s="243"/>
    </row>
    <row r="75" spans="1:3" ht="17.25">
      <c r="A75" s="92" t="s">
        <v>92</v>
      </c>
      <c r="B75" s="89">
        <v>21427508</v>
      </c>
      <c r="C75" s="90">
        <v>7808359</v>
      </c>
    </row>
    <row r="76" spans="1:3" ht="17.25">
      <c r="A76" s="244"/>
      <c r="B76" s="245"/>
      <c r="C76" s="246"/>
    </row>
    <row r="77" spans="1:3">
      <c r="A77" s="244"/>
      <c r="B77" s="242">
        <f>SUM(B75:B76)</f>
        <v>21427508</v>
      </c>
      <c r="C77" s="243">
        <f>SUM(C75:C76)</f>
        <v>7808359</v>
      </c>
    </row>
    <row r="78" spans="1:3">
      <c r="A78" s="115" t="s">
        <v>94</v>
      </c>
      <c r="B78" s="242"/>
      <c r="C78" s="243"/>
    </row>
    <row r="79" spans="1:3" ht="17.25">
      <c r="A79" s="92" t="s">
        <v>95</v>
      </c>
      <c r="B79" s="89">
        <v>404667</v>
      </c>
      <c r="C79" s="90">
        <v>973743</v>
      </c>
    </row>
    <row r="80" spans="1:3">
      <c r="A80" s="244"/>
      <c r="B80" s="242"/>
      <c r="C80" s="243"/>
    </row>
    <row r="81" spans="1:121" ht="17.25">
      <c r="A81" s="244"/>
      <c r="B81" s="245">
        <f>SUM(B79:B80)</f>
        <v>404667</v>
      </c>
      <c r="C81" s="246">
        <f>SUM(C79:C80)</f>
        <v>973743</v>
      </c>
    </row>
    <row r="82" spans="1:121">
      <c r="A82" s="244"/>
      <c r="B82" s="242"/>
      <c r="C82" s="243"/>
    </row>
    <row r="83" spans="1:121" ht="18">
      <c r="A83" s="115" t="s">
        <v>96</v>
      </c>
      <c r="B83" s="249">
        <f>+B77-B81</f>
        <v>21022841</v>
      </c>
      <c r="C83" s="250">
        <f>+C77-C81</f>
        <v>6834616</v>
      </c>
    </row>
    <row r="84" spans="1:121" ht="18">
      <c r="A84" s="115"/>
      <c r="B84" s="249"/>
      <c r="C84" s="251"/>
    </row>
    <row r="85" spans="1:121" ht="18">
      <c r="A85" s="115" t="s">
        <v>97</v>
      </c>
      <c r="B85" s="249">
        <f>+B72+B83</f>
        <v>37033307</v>
      </c>
      <c r="C85" s="250">
        <f>+C72+C83</f>
        <v>96792559</v>
      </c>
    </row>
    <row r="86" spans="1:121" ht="18">
      <c r="A86" s="115"/>
      <c r="B86" s="249"/>
      <c r="C86" s="250"/>
    </row>
    <row r="87" spans="1:121" ht="18">
      <c r="A87" s="115" t="s">
        <v>98</v>
      </c>
      <c r="B87" s="249">
        <v>8932237</v>
      </c>
      <c r="C87" s="250">
        <v>31912483</v>
      </c>
    </row>
    <row r="88" spans="1:121" ht="18">
      <c r="A88" s="115"/>
      <c r="B88" s="249"/>
      <c r="C88" s="250"/>
    </row>
    <row r="89" spans="1:121" ht="18">
      <c r="A89" s="115" t="s">
        <v>99</v>
      </c>
      <c r="B89" s="249">
        <f>+B85-B87</f>
        <v>28101070</v>
      </c>
      <c r="C89" s="250">
        <f>+C85-C87</f>
        <v>64880076</v>
      </c>
    </row>
    <row r="90" spans="1:121" ht="18">
      <c r="A90" s="115"/>
      <c r="B90" s="249"/>
      <c r="C90" s="251"/>
    </row>
    <row r="91" spans="1:121" ht="18">
      <c r="A91" s="115" t="s">
        <v>100</v>
      </c>
      <c r="B91" s="252">
        <v>26.45</v>
      </c>
      <c r="C91" s="253">
        <v>61.06</v>
      </c>
    </row>
    <row r="92" spans="1:121" ht="17.25">
      <c r="A92" s="244"/>
      <c r="B92" s="254"/>
      <c r="C92" s="255"/>
    </row>
    <row r="93" spans="1:121" s="6" customFormat="1" ht="18" customHeight="1">
      <c r="A93" s="256" t="s">
        <v>18</v>
      </c>
      <c r="B93" s="257"/>
      <c r="C93" s="258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</row>
    <row r="94" spans="1:121" s="7" customFormat="1" ht="18" customHeight="1">
      <c r="A94" s="259"/>
      <c r="B94" s="260"/>
      <c r="C94" s="261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</row>
    <row r="95" spans="1:121" s="8" customFormat="1" ht="35.25" customHeight="1">
      <c r="A95" s="358" t="s">
        <v>44</v>
      </c>
      <c r="B95" s="359"/>
      <c r="C95" s="360"/>
      <c r="D95" s="224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</row>
    <row r="96" spans="1:121" s="8" customFormat="1">
      <c r="A96" s="348"/>
      <c r="B96" s="349"/>
      <c r="C96" s="198"/>
      <c r="D96" s="22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</row>
    <row r="97" spans="1:121">
      <c r="A97" s="157"/>
      <c r="B97" s="156"/>
      <c r="C97" s="200"/>
    </row>
    <row r="98" spans="1:121">
      <c r="A98" s="157"/>
      <c r="B98" s="156"/>
      <c r="C98" s="200"/>
    </row>
    <row r="99" spans="1:121">
      <c r="A99" s="157"/>
      <c r="B99" s="156"/>
      <c r="C99" s="200"/>
    </row>
    <row r="100" spans="1:121">
      <c r="A100" s="157"/>
      <c r="B100" s="156"/>
      <c r="C100" s="200"/>
    </row>
    <row r="101" spans="1:121">
      <c r="A101" s="157"/>
      <c r="B101" s="156"/>
      <c r="C101" s="200"/>
    </row>
    <row r="102" spans="1:121">
      <c r="A102" s="157"/>
      <c r="B102" s="156"/>
      <c r="C102" s="200"/>
    </row>
    <row r="103" spans="1:121" ht="16.5" thickBot="1">
      <c r="A103" s="203"/>
      <c r="B103" s="204"/>
      <c r="C103" s="161"/>
    </row>
    <row r="104" spans="1:121" s="65" customFormat="1"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6"/>
      <c r="CI104" s="156"/>
      <c r="CJ104" s="156"/>
      <c r="CK104" s="156"/>
      <c r="CL104" s="156"/>
      <c r="CM104" s="156"/>
      <c r="CN104" s="156"/>
      <c r="CO104" s="156"/>
      <c r="CP104" s="156"/>
      <c r="CQ104" s="156"/>
      <c r="CR104" s="156"/>
      <c r="CS104" s="156"/>
      <c r="CT104" s="156"/>
      <c r="CU104" s="156"/>
      <c r="CV104" s="156"/>
      <c r="CW104" s="156"/>
      <c r="CX104" s="156"/>
      <c r="CY104" s="156"/>
      <c r="CZ104" s="156"/>
      <c r="DA104" s="156"/>
      <c r="DB104" s="156"/>
      <c r="DC104" s="156"/>
      <c r="DD104" s="156"/>
      <c r="DE104" s="156"/>
      <c r="DF104" s="156"/>
      <c r="DG104" s="156"/>
      <c r="DH104" s="156"/>
      <c r="DI104" s="156"/>
      <c r="DJ104" s="156"/>
      <c r="DK104" s="156"/>
      <c r="DL104" s="156"/>
      <c r="DM104" s="156"/>
      <c r="DN104" s="156"/>
      <c r="DO104" s="156"/>
      <c r="DP104" s="156"/>
      <c r="DQ104" s="156"/>
    </row>
    <row r="105" spans="1:121" s="65" customFormat="1"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6"/>
      <c r="CI105" s="156"/>
      <c r="CJ105" s="156"/>
      <c r="CK105" s="156"/>
      <c r="CL105" s="156"/>
      <c r="CM105" s="156"/>
      <c r="CN105" s="156"/>
      <c r="CO105" s="156"/>
      <c r="CP105" s="156"/>
      <c r="CQ105" s="156"/>
      <c r="CR105" s="156"/>
      <c r="CS105" s="156"/>
      <c r="CT105" s="156"/>
      <c r="CU105" s="156"/>
      <c r="CV105" s="156"/>
      <c r="CW105" s="156"/>
      <c r="CX105" s="156"/>
      <c r="CY105" s="156"/>
      <c r="CZ105" s="156"/>
      <c r="DA105" s="156"/>
      <c r="DB105" s="156"/>
      <c r="DC105" s="156"/>
      <c r="DD105" s="156"/>
      <c r="DE105" s="156"/>
      <c r="DF105" s="156"/>
      <c r="DG105" s="156"/>
      <c r="DH105" s="156"/>
      <c r="DI105" s="156"/>
      <c r="DJ105" s="156"/>
      <c r="DK105" s="156"/>
      <c r="DL105" s="156"/>
      <c r="DM105" s="156"/>
      <c r="DN105" s="156"/>
      <c r="DO105" s="156"/>
      <c r="DP105" s="156"/>
      <c r="DQ105" s="156"/>
    </row>
    <row r="106" spans="1:121" s="65" customFormat="1"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6"/>
      <c r="BS106" s="156"/>
      <c r="BT106" s="156"/>
      <c r="BU106" s="156"/>
      <c r="BV106" s="156"/>
      <c r="BW106" s="156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6"/>
      <c r="CI106" s="156"/>
      <c r="CJ106" s="156"/>
      <c r="CK106" s="156"/>
      <c r="CL106" s="156"/>
      <c r="CM106" s="156"/>
      <c r="CN106" s="156"/>
      <c r="CO106" s="156"/>
      <c r="CP106" s="156"/>
      <c r="CQ106" s="156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6"/>
      <c r="DC106" s="156"/>
      <c r="DD106" s="156"/>
      <c r="DE106" s="156"/>
      <c r="DF106" s="156"/>
      <c r="DG106" s="156"/>
      <c r="DH106" s="156"/>
      <c r="DI106" s="156"/>
      <c r="DJ106" s="156"/>
      <c r="DK106" s="156"/>
      <c r="DL106" s="156"/>
      <c r="DM106" s="156"/>
      <c r="DN106" s="156"/>
      <c r="DO106" s="156"/>
      <c r="DP106" s="156"/>
      <c r="DQ106" s="156"/>
    </row>
    <row r="107" spans="1:121" s="65" customFormat="1"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6"/>
      <c r="CN107" s="156"/>
      <c r="CO107" s="156"/>
      <c r="CP107" s="156"/>
      <c r="CQ107" s="156"/>
      <c r="CR107" s="156"/>
      <c r="CS107" s="156"/>
      <c r="CT107" s="156"/>
      <c r="CU107" s="156"/>
      <c r="CV107" s="156"/>
      <c r="CW107" s="156"/>
      <c r="CX107" s="156"/>
      <c r="CY107" s="156"/>
      <c r="CZ107" s="156"/>
      <c r="DA107" s="156"/>
      <c r="DB107" s="156"/>
      <c r="DC107" s="156"/>
      <c r="DD107" s="156"/>
      <c r="DE107" s="156"/>
      <c r="DF107" s="156"/>
      <c r="DG107" s="156"/>
      <c r="DH107" s="156"/>
      <c r="DI107" s="156"/>
      <c r="DJ107" s="156"/>
      <c r="DK107" s="156"/>
      <c r="DL107" s="156"/>
      <c r="DM107" s="156"/>
      <c r="DN107" s="156"/>
      <c r="DO107" s="156"/>
      <c r="DP107" s="156"/>
      <c r="DQ107" s="156"/>
    </row>
    <row r="108" spans="1:121" s="65" customFormat="1">
      <c r="B108" s="195"/>
      <c r="C108" s="195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  <c r="CX108" s="156"/>
      <c r="CY108" s="156"/>
      <c r="CZ108" s="156"/>
      <c r="DA108" s="156"/>
      <c r="DB108" s="156"/>
      <c r="DC108" s="156"/>
      <c r="DD108" s="156"/>
      <c r="DE108" s="156"/>
      <c r="DF108" s="156"/>
      <c r="DG108" s="156"/>
      <c r="DH108" s="156"/>
      <c r="DI108" s="156"/>
      <c r="DJ108" s="156"/>
      <c r="DK108" s="156"/>
      <c r="DL108" s="156"/>
      <c r="DM108" s="156"/>
      <c r="DN108" s="156"/>
      <c r="DO108" s="156"/>
      <c r="DP108" s="156"/>
      <c r="DQ108" s="156"/>
    </row>
    <row r="109" spans="1:121" s="65" customFormat="1"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6"/>
      <c r="CN109" s="156"/>
      <c r="CO109" s="156"/>
      <c r="CP109" s="156"/>
      <c r="CQ109" s="156"/>
      <c r="CR109" s="156"/>
      <c r="CS109" s="156"/>
      <c r="CT109" s="156"/>
      <c r="CU109" s="156"/>
      <c r="CV109" s="156"/>
      <c r="CW109" s="156"/>
      <c r="CX109" s="156"/>
      <c r="CY109" s="156"/>
      <c r="CZ109" s="156"/>
      <c r="DA109" s="156"/>
      <c r="DB109" s="156"/>
      <c r="DC109" s="156"/>
      <c r="DD109" s="156"/>
      <c r="DE109" s="156"/>
      <c r="DF109" s="156"/>
      <c r="DG109" s="156"/>
      <c r="DH109" s="156"/>
      <c r="DI109" s="156"/>
      <c r="DJ109" s="156"/>
      <c r="DK109" s="156"/>
      <c r="DL109" s="156"/>
      <c r="DM109" s="156"/>
      <c r="DN109" s="156"/>
      <c r="DO109" s="156"/>
      <c r="DP109" s="156"/>
      <c r="DQ109" s="156"/>
    </row>
    <row r="110" spans="1:121" s="65" customFormat="1"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  <c r="BO110" s="156"/>
      <c r="BP110" s="156"/>
      <c r="BQ110" s="156"/>
      <c r="BR110" s="156"/>
      <c r="BS110" s="156"/>
      <c r="BT110" s="156"/>
      <c r="BU110" s="156"/>
      <c r="BV110" s="156"/>
      <c r="BW110" s="156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6"/>
      <c r="CN110" s="156"/>
      <c r="CO110" s="156"/>
      <c r="CP110" s="156"/>
      <c r="CQ110" s="156"/>
      <c r="CR110" s="156"/>
      <c r="CS110" s="156"/>
      <c r="CT110" s="156"/>
      <c r="CU110" s="156"/>
      <c r="CV110" s="156"/>
      <c r="CW110" s="156"/>
      <c r="CX110" s="156"/>
      <c r="CY110" s="156"/>
      <c r="CZ110" s="156"/>
      <c r="DA110" s="156"/>
      <c r="DB110" s="156"/>
      <c r="DC110" s="156"/>
      <c r="DD110" s="156"/>
      <c r="DE110" s="156"/>
      <c r="DF110" s="156"/>
      <c r="DG110" s="156"/>
      <c r="DH110" s="156"/>
      <c r="DI110" s="156"/>
      <c r="DJ110" s="156"/>
      <c r="DK110" s="156"/>
      <c r="DL110" s="156"/>
      <c r="DM110" s="156"/>
      <c r="DN110" s="156"/>
      <c r="DO110" s="156"/>
      <c r="DP110" s="156"/>
      <c r="DQ110" s="156"/>
    </row>
    <row r="111" spans="1:121" s="65" customFormat="1"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  <c r="CX111" s="156"/>
      <c r="CY111" s="156"/>
      <c r="CZ111" s="156"/>
      <c r="DA111" s="156"/>
      <c r="DB111" s="156"/>
      <c r="DC111" s="156"/>
      <c r="DD111" s="156"/>
      <c r="DE111" s="156"/>
      <c r="DF111" s="156"/>
      <c r="DG111" s="156"/>
      <c r="DH111" s="156"/>
      <c r="DI111" s="156"/>
      <c r="DJ111" s="156"/>
      <c r="DK111" s="156"/>
      <c r="DL111" s="156"/>
      <c r="DM111" s="156"/>
      <c r="DN111" s="156"/>
      <c r="DO111" s="156"/>
      <c r="DP111" s="156"/>
      <c r="DQ111" s="156"/>
    </row>
    <row r="112" spans="1:121" s="65" customFormat="1"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/>
      <c r="BS112" s="156"/>
      <c r="BT112" s="156"/>
      <c r="BU112" s="156"/>
      <c r="BV112" s="156"/>
      <c r="BW112" s="156"/>
      <c r="BX112" s="156"/>
      <c r="BY112" s="156"/>
      <c r="BZ112" s="156"/>
      <c r="CA112" s="156"/>
      <c r="CB112" s="156"/>
      <c r="CC112" s="156"/>
      <c r="CD112" s="156"/>
      <c r="CE112" s="156"/>
      <c r="CF112" s="156"/>
      <c r="CG112" s="156"/>
      <c r="CH112" s="156"/>
      <c r="CI112" s="156"/>
      <c r="CJ112" s="156"/>
      <c r="CK112" s="156"/>
      <c r="CL112" s="156"/>
      <c r="CM112" s="156"/>
      <c r="CN112" s="156"/>
      <c r="CO112" s="156"/>
      <c r="CP112" s="156"/>
      <c r="CQ112" s="156"/>
      <c r="CR112" s="156"/>
      <c r="CS112" s="156"/>
      <c r="CT112" s="156"/>
      <c r="CU112" s="156"/>
      <c r="CV112" s="156"/>
      <c r="CW112" s="156"/>
      <c r="CX112" s="156"/>
      <c r="CY112" s="156"/>
      <c r="CZ112" s="156"/>
      <c r="DA112" s="156"/>
      <c r="DB112" s="156"/>
      <c r="DC112" s="156"/>
      <c r="DD112" s="156"/>
      <c r="DE112" s="156"/>
      <c r="DF112" s="156"/>
      <c r="DG112" s="156"/>
      <c r="DH112" s="156"/>
      <c r="DI112" s="156"/>
      <c r="DJ112" s="156"/>
      <c r="DK112" s="156"/>
      <c r="DL112" s="156"/>
      <c r="DM112" s="156"/>
      <c r="DN112" s="156"/>
      <c r="DO112" s="156"/>
      <c r="DP112" s="156"/>
      <c r="DQ112" s="156"/>
    </row>
    <row r="113" spans="4:121" s="65" customFormat="1"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56"/>
      <c r="CB113" s="156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6"/>
      <c r="CN113" s="156"/>
      <c r="CO113" s="156"/>
      <c r="CP113" s="156"/>
      <c r="CQ113" s="156"/>
      <c r="CR113" s="156"/>
      <c r="CS113" s="156"/>
      <c r="CT113" s="156"/>
      <c r="CU113" s="156"/>
      <c r="CV113" s="156"/>
      <c r="CW113" s="156"/>
      <c r="CX113" s="156"/>
      <c r="CY113" s="156"/>
      <c r="CZ113" s="156"/>
      <c r="DA113" s="156"/>
      <c r="DB113" s="156"/>
      <c r="DC113" s="156"/>
      <c r="DD113" s="156"/>
      <c r="DE113" s="156"/>
      <c r="DF113" s="156"/>
      <c r="DG113" s="156"/>
      <c r="DH113" s="156"/>
      <c r="DI113" s="156"/>
      <c r="DJ113" s="156"/>
      <c r="DK113" s="156"/>
      <c r="DL113" s="156"/>
      <c r="DM113" s="156"/>
      <c r="DN113" s="156"/>
      <c r="DO113" s="156"/>
      <c r="DP113" s="156"/>
      <c r="DQ113" s="156"/>
    </row>
    <row r="114" spans="4:121" s="65" customFormat="1"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  <c r="CX114" s="156"/>
      <c r="CY114" s="156"/>
      <c r="CZ114" s="156"/>
      <c r="DA114" s="156"/>
      <c r="DB114" s="156"/>
      <c r="DC114" s="156"/>
      <c r="DD114" s="156"/>
      <c r="DE114" s="156"/>
      <c r="DF114" s="156"/>
      <c r="DG114" s="156"/>
      <c r="DH114" s="156"/>
      <c r="DI114" s="156"/>
      <c r="DJ114" s="156"/>
      <c r="DK114" s="156"/>
      <c r="DL114" s="156"/>
      <c r="DM114" s="156"/>
      <c r="DN114" s="156"/>
      <c r="DO114" s="156"/>
      <c r="DP114" s="156"/>
      <c r="DQ114" s="156"/>
    </row>
    <row r="115" spans="4:121" s="65" customFormat="1"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56"/>
      <c r="CB115" s="156"/>
      <c r="CC115" s="156"/>
      <c r="CD115" s="156"/>
      <c r="CE115" s="156"/>
      <c r="CF115" s="156"/>
      <c r="CG115" s="156"/>
      <c r="CH115" s="156"/>
      <c r="CI115" s="156"/>
      <c r="CJ115" s="156"/>
      <c r="CK115" s="156"/>
      <c r="CL115" s="156"/>
      <c r="CM115" s="156"/>
      <c r="CN115" s="156"/>
      <c r="CO115" s="156"/>
      <c r="CP115" s="156"/>
      <c r="CQ115" s="156"/>
      <c r="CR115" s="156"/>
      <c r="CS115" s="156"/>
      <c r="CT115" s="156"/>
      <c r="CU115" s="156"/>
      <c r="CV115" s="156"/>
      <c r="CW115" s="156"/>
      <c r="CX115" s="156"/>
      <c r="CY115" s="156"/>
      <c r="CZ115" s="156"/>
      <c r="DA115" s="156"/>
      <c r="DB115" s="156"/>
      <c r="DC115" s="156"/>
      <c r="DD115" s="156"/>
      <c r="DE115" s="156"/>
      <c r="DF115" s="156"/>
      <c r="DG115" s="156"/>
      <c r="DH115" s="156"/>
      <c r="DI115" s="156"/>
      <c r="DJ115" s="156"/>
      <c r="DK115" s="156"/>
      <c r="DL115" s="156"/>
      <c r="DM115" s="156"/>
      <c r="DN115" s="156"/>
      <c r="DO115" s="156"/>
      <c r="DP115" s="156"/>
      <c r="DQ115" s="156"/>
    </row>
    <row r="116" spans="4:121" s="65" customFormat="1"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56"/>
      <c r="CB116" s="156"/>
      <c r="CC116" s="156"/>
      <c r="CD116" s="156"/>
      <c r="CE116" s="156"/>
      <c r="CF116" s="156"/>
      <c r="CG116" s="156"/>
      <c r="CH116" s="156"/>
      <c r="CI116" s="156"/>
      <c r="CJ116" s="156"/>
      <c r="CK116" s="156"/>
      <c r="CL116" s="156"/>
      <c r="CM116" s="156"/>
      <c r="CN116" s="156"/>
      <c r="CO116" s="156"/>
      <c r="CP116" s="156"/>
      <c r="CQ116" s="156"/>
      <c r="CR116" s="156"/>
      <c r="CS116" s="156"/>
      <c r="CT116" s="156"/>
      <c r="CU116" s="156"/>
      <c r="CV116" s="156"/>
      <c r="CW116" s="156"/>
      <c r="CX116" s="156"/>
      <c r="CY116" s="156"/>
      <c r="CZ116" s="156"/>
      <c r="DA116" s="156"/>
      <c r="DB116" s="156"/>
      <c r="DC116" s="156"/>
      <c r="DD116" s="156"/>
      <c r="DE116" s="156"/>
      <c r="DF116" s="156"/>
      <c r="DG116" s="156"/>
      <c r="DH116" s="156"/>
      <c r="DI116" s="156"/>
      <c r="DJ116" s="156"/>
      <c r="DK116" s="156"/>
      <c r="DL116" s="156"/>
      <c r="DM116" s="156"/>
      <c r="DN116" s="156"/>
      <c r="DO116" s="156"/>
      <c r="DP116" s="156"/>
      <c r="DQ116" s="156"/>
    </row>
    <row r="117" spans="4:121" s="65" customFormat="1"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  <c r="CX117" s="156"/>
      <c r="CY117" s="156"/>
      <c r="CZ117" s="156"/>
      <c r="DA117" s="156"/>
      <c r="DB117" s="156"/>
      <c r="DC117" s="156"/>
      <c r="DD117" s="156"/>
      <c r="DE117" s="156"/>
      <c r="DF117" s="156"/>
      <c r="DG117" s="156"/>
      <c r="DH117" s="156"/>
      <c r="DI117" s="156"/>
      <c r="DJ117" s="156"/>
      <c r="DK117" s="156"/>
      <c r="DL117" s="156"/>
      <c r="DM117" s="156"/>
      <c r="DN117" s="156"/>
      <c r="DO117" s="156"/>
      <c r="DP117" s="156"/>
      <c r="DQ117" s="156"/>
    </row>
    <row r="118" spans="4:121" s="65" customFormat="1"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  <c r="CX118" s="156"/>
      <c r="CY118" s="156"/>
      <c r="CZ118" s="156"/>
      <c r="DA118" s="156"/>
      <c r="DB118" s="156"/>
      <c r="DC118" s="156"/>
      <c r="DD118" s="156"/>
      <c r="DE118" s="156"/>
      <c r="DF118" s="156"/>
      <c r="DG118" s="156"/>
      <c r="DH118" s="156"/>
      <c r="DI118" s="156"/>
      <c r="DJ118" s="156"/>
      <c r="DK118" s="156"/>
      <c r="DL118" s="156"/>
      <c r="DM118" s="156"/>
      <c r="DN118" s="156"/>
      <c r="DO118" s="156"/>
      <c r="DP118" s="156"/>
      <c r="DQ118" s="156"/>
    </row>
    <row r="119" spans="4:121" s="65" customFormat="1"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  <c r="CX119" s="156"/>
      <c r="CY119" s="156"/>
      <c r="CZ119" s="156"/>
      <c r="DA119" s="156"/>
      <c r="DB119" s="156"/>
      <c r="DC119" s="156"/>
      <c r="DD119" s="156"/>
      <c r="DE119" s="156"/>
      <c r="DF119" s="156"/>
      <c r="DG119" s="156"/>
      <c r="DH119" s="156"/>
      <c r="DI119" s="156"/>
      <c r="DJ119" s="156"/>
      <c r="DK119" s="156"/>
      <c r="DL119" s="156"/>
      <c r="DM119" s="156"/>
      <c r="DN119" s="156"/>
      <c r="DO119" s="156"/>
      <c r="DP119" s="156"/>
      <c r="DQ119" s="156"/>
    </row>
    <row r="120" spans="4:121" s="65" customFormat="1"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6"/>
      <c r="CO120" s="156"/>
      <c r="CP120" s="156"/>
      <c r="CQ120" s="156"/>
      <c r="CR120" s="156"/>
      <c r="CS120" s="156"/>
      <c r="CT120" s="156"/>
      <c r="CU120" s="156"/>
      <c r="CV120" s="156"/>
      <c r="CW120" s="156"/>
      <c r="CX120" s="156"/>
      <c r="CY120" s="156"/>
      <c r="CZ120" s="156"/>
      <c r="DA120" s="156"/>
      <c r="DB120" s="156"/>
      <c r="DC120" s="156"/>
      <c r="DD120" s="156"/>
      <c r="DE120" s="156"/>
      <c r="DF120" s="156"/>
      <c r="DG120" s="156"/>
      <c r="DH120" s="156"/>
      <c r="DI120" s="156"/>
      <c r="DJ120" s="156"/>
      <c r="DK120" s="156"/>
      <c r="DL120" s="156"/>
      <c r="DM120" s="156"/>
      <c r="DN120" s="156"/>
      <c r="DO120" s="156"/>
      <c r="DP120" s="156"/>
      <c r="DQ120" s="156"/>
    </row>
    <row r="121" spans="4:121" s="65" customFormat="1"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56"/>
      <c r="CO121" s="156"/>
      <c r="CP121" s="156"/>
      <c r="CQ121" s="156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6"/>
      <c r="DC121" s="156"/>
      <c r="DD121" s="156"/>
      <c r="DE121" s="156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6"/>
      <c r="DQ121" s="156"/>
    </row>
    <row r="122" spans="4:121" s="65" customFormat="1"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</row>
    <row r="123" spans="4:121" s="65" customFormat="1"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56"/>
      <c r="DC123" s="156"/>
      <c r="DD123" s="156"/>
      <c r="DE123" s="156"/>
      <c r="DF123" s="156"/>
      <c r="DG123" s="156"/>
      <c r="DH123" s="156"/>
      <c r="DI123" s="156"/>
      <c r="DJ123" s="156"/>
      <c r="DK123" s="156"/>
      <c r="DL123" s="156"/>
      <c r="DM123" s="156"/>
      <c r="DN123" s="156"/>
      <c r="DO123" s="156"/>
      <c r="DP123" s="156"/>
      <c r="DQ123" s="156"/>
    </row>
    <row r="124" spans="4:121" s="65" customFormat="1"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6"/>
      <c r="DC124" s="156"/>
      <c r="DD124" s="156"/>
      <c r="DE124" s="156"/>
      <c r="DF124" s="156"/>
      <c r="DG124" s="156"/>
      <c r="DH124" s="156"/>
      <c r="DI124" s="156"/>
      <c r="DJ124" s="156"/>
      <c r="DK124" s="156"/>
      <c r="DL124" s="156"/>
      <c r="DM124" s="156"/>
      <c r="DN124" s="156"/>
      <c r="DO124" s="156"/>
      <c r="DP124" s="156"/>
      <c r="DQ124" s="156"/>
    </row>
    <row r="125" spans="4:121" s="65" customFormat="1"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156"/>
      <c r="CB125" s="156"/>
      <c r="CC125" s="156"/>
      <c r="CD125" s="156"/>
      <c r="CE125" s="156"/>
      <c r="CF125" s="156"/>
      <c r="CG125" s="156"/>
      <c r="CH125" s="156"/>
      <c r="CI125" s="156"/>
      <c r="CJ125" s="156"/>
      <c r="CK125" s="156"/>
      <c r="CL125" s="156"/>
      <c r="CM125" s="156"/>
      <c r="CN125" s="156"/>
      <c r="CO125" s="156"/>
      <c r="CP125" s="156"/>
      <c r="CQ125" s="156"/>
      <c r="CR125" s="156"/>
      <c r="CS125" s="156"/>
      <c r="CT125" s="156"/>
      <c r="CU125" s="156"/>
      <c r="CV125" s="156"/>
      <c r="CW125" s="156"/>
      <c r="CX125" s="156"/>
      <c r="CY125" s="156"/>
      <c r="CZ125" s="156"/>
      <c r="DA125" s="156"/>
      <c r="DB125" s="156"/>
      <c r="DC125" s="156"/>
      <c r="DD125" s="156"/>
      <c r="DE125" s="156"/>
      <c r="DF125" s="156"/>
      <c r="DG125" s="156"/>
      <c r="DH125" s="156"/>
      <c r="DI125" s="156"/>
      <c r="DJ125" s="156"/>
      <c r="DK125" s="156"/>
      <c r="DL125" s="156"/>
      <c r="DM125" s="156"/>
      <c r="DN125" s="156"/>
      <c r="DO125" s="156"/>
      <c r="DP125" s="156"/>
      <c r="DQ125" s="156"/>
    </row>
    <row r="126" spans="4:121" s="65" customFormat="1"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56"/>
      <c r="CB126" s="156"/>
      <c r="CC126" s="156"/>
      <c r="CD126" s="156"/>
      <c r="CE126" s="156"/>
      <c r="CF126" s="156"/>
      <c r="CG126" s="156"/>
      <c r="CH126" s="156"/>
      <c r="CI126" s="156"/>
      <c r="CJ126" s="156"/>
      <c r="CK126" s="156"/>
      <c r="CL126" s="156"/>
      <c r="CM126" s="156"/>
      <c r="CN126" s="156"/>
      <c r="CO126" s="156"/>
      <c r="CP126" s="156"/>
      <c r="CQ126" s="156"/>
      <c r="CR126" s="156"/>
      <c r="CS126" s="156"/>
      <c r="CT126" s="156"/>
      <c r="CU126" s="156"/>
      <c r="CV126" s="156"/>
      <c r="CW126" s="156"/>
      <c r="CX126" s="156"/>
      <c r="CY126" s="156"/>
      <c r="CZ126" s="156"/>
      <c r="DA126" s="156"/>
      <c r="DB126" s="156"/>
      <c r="DC126" s="156"/>
      <c r="DD126" s="156"/>
      <c r="DE126" s="156"/>
      <c r="DF126" s="156"/>
      <c r="DG126" s="156"/>
      <c r="DH126" s="156"/>
      <c r="DI126" s="156"/>
      <c r="DJ126" s="156"/>
      <c r="DK126" s="156"/>
      <c r="DL126" s="156"/>
      <c r="DM126" s="156"/>
      <c r="DN126" s="156"/>
      <c r="DO126" s="156"/>
      <c r="DP126" s="156"/>
      <c r="DQ126" s="156"/>
    </row>
    <row r="127" spans="4:121" s="65" customFormat="1"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156"/>
      <c r="CB127" s="156"/>
      <c r="CC127" s="156"/>
      <c r="CD127" s="156"/>
      <c r="CE127" s="156"/>
      <c r="CF127" s="156"/>
      <c r="CG127" s="156"/>
      <c r="CH127" s="156"/>
      <c r="CI127" s="156"/>
      <c r="CJ127" s="156"/>
      <c r="CK127" s="156"/>
      <c r="CL127" s="156"/>
      <c r="CM127" s="156"/>
      <c r="CN127" s="156"/>
      <c r="CO127" s="156"/>
      <c r="CP127" s="156"/>
      <c r="CQ127" s="156"/>
      <c r="CR127" s="156"/>
      <c r="CS127" s="156"/>
      <c r="CT127" s="156"/>
      <c r="CU127" s="156"/>
      <c r="CV127" s="156"/>
      <c r="CW127" s="156"/>
      <c r="CX127" s="156"/>
      <c r="CY127" s="156"/>
      <c r="CZ127" s="156"/>
      <c r="DA127" s="156"/>
      <c r="DB127" s="156"/>
      <c r="DC127" s="156"/>
      <c r="DD127" s="156"/>
      <c r="DE127" s="156"/>
      <c r="DF127" s="156"/>
      <c r="DG127" s="156"/>
      <c r="DH127" s="156"/>
      <c r="DI127" s="156"/>
      <c r="DJ127" s="156"/>
      <c r="DK127" s="156"/>
      <c r="DL127" s="156"/>
      <c r="DM127" s="156"/>
      <c r="DN127" s="156"/>
      <c r="DO127" s="156"/>
      <c r="DP127" s="156"/>
      <c r="DQ127" s="156"/>
    </row>
    <row r="128" spans="4:121" s="65" customFormat="1"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  <c r="CX128" s="156"/>
      <c r="CY128" s="156"/>
      <c r="CZ128" s="156"/>
      <c r="DA128" s="156"/>
      <c r="DB128" s="156"/>
      <c r="DC128" s="156"/>
      <c r="DD128" s="156"/>
      <c r="DE128" s="156"/>
      <c r="DF128" s="156"/>
      <c r="DG128" s="156"/>
      <c r="DH128" s="156"/>
      <c r="DI128" s="156"/>
      <c r="DJ128" s="156"/>
      <c r="DK128" s="156"/>
      <c r="DL128" s="156"/>
      <c r="DM128" s="156"/>
      <c r="DN128" s="156"/>
      <c r="DO128" s="156"/>
      <c r="DP128" s="156"/>
      <c r="DQ128" s="156"/>
    </row>
    <row r="129" spans="4:121" s="65" customFormat="1"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156"/>
      <c r="CB129" s="156"/>
      <c r="CC129" s="156"/>
      <c r="CD129" s="156"/>
      <c r="CE129" s="156"/>
      <c r="CF129" s="156"/>
      <c r="CG129" s="156"/>
      <c r="CH129" s="156"/>
      <c r="CI129" s="156"/>
      <c r="CJ129" s="156"/>
      <c r="CK129" s="156"/>
      <c r="CL129" s="156"/>
      <c r="CM129" s="156"/>
      <c r="CN129" s="156"/>
      <c r="CO129" s="156"/>
      <c r="CP129" s="156"/>
      <c r="CQ129" s="156"/>
      <c r="CR129" s="156"/>
      <c r="CS129" s="156"/>
      <c r="CT129" s="156"/>
      <c r="CU129" s="156"/>
      <c r="CV129" s="156"/>
      <c r="CW129" s="156"/>
      <c r="CX129" s="156"/>
      <c r="CY129" s="156"/>
      <c r="CZ129" s="156"/>
      <c r="DA129" s="156"/>
      <c r="DB129" s="156"/>
      <c r="DC129" s="156"/>
      <c r="DD129" s="156"/>
      <c r="DE129" s="156"/>
      <c r="DF129" s="156"/>
      <c r="DG129" s="156"/>
      <c r="DH129" s="156"/>
      <c r="DI129" s="156"/>
      <c r="DJ129" s="156"/>
      <c r="DK129" s="156"/>
      <c r="DL129" s="156"/>
      <c r="DM129" s="156"/>
      <c r="DN129" s="156"/>
      <c r="DO129" s="156"/>
      <c r="DP129" s="156"/>
      <c r="DQ129" s="156"/>
    </row>
    <row r="130" spans="4:121" s="65" customFormat="1"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6"/>
      <c r="CA130" s="156"/>
      <c r="CB130" s="156"/>
      <c r="CC130" s="156"/>
      <c r="CD130" s="156"/>
      <c r="CE130" s="156"/>
      <c r="CF130" s="156"/>
      <c r="CG130" s="156"/>
      <c r="CH130" s="156"/>
      <c r="CI130" s="156"/>
      <c r="CJ130" s="156"/>
      <c r="CK130" s="156"/>
      <c r="CL130" s="156"/>
      <c r="CM130" s="156"/>
      <c r="CN130" s="156"/>
      <c r="CO130" s="156"/>
      <c r="CP130" s="156"/>
      <c r="CQ130" s="156"/>
      <c r="CR130" s="156"/>
      <c r="CS130" s="156"/>
      <c r="CT130" s="156"/>
      <c r="CU130" s="156"/>
      <c r="CV130" s="156"/>
      <c r="CW130" s="156"/>
      <c r="CX130" s="156"/>
      <c r="CY130" s="156"/>
      <c r="CZ130" s="156"/>
      <c r="DA130" s="156"/>
      <c r="DB130" s="156"/>
      <c r="DC130" s="156"/>
      <c r="DD130" s="156"/>
      <c r="DE130" s="156"/>
      <c r="DF130" s="156"/>
      <c r="DG130" s="156"/>
      <c r="DH130" s="156"/>
      <c r="DI130" s="156"/>
      <c r="DJ130" s="156"/>
      <c r="DK130" s="156"/>
      <c r="DL130" s="156"/>
      <c r="DM130" s="156"/>
      <c r="DN130" s="156"/>
      <c r="DO130" s="156"/>
      <c r="DP130" s="156"/>
      <c r="DQ130" s="156"/>
    </row>
    <row r="131" spans="4:121" s="65" customFormat="1"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6"/>
      <c r="CO131" s="156"/>
      <c r="CP131" s="156"/>
      <c r="CQ131" s="156"/>
      <c r="CR131" s="156"/>
      <c r="CS131" s="156"/>
      <c r="CT131" s="156"/>
      <c r="CU131" s="156"/>
      <c r="CV131" s="156"/>
      <c r="CW131" s="156"/>
      <c r="CX131" s="156"/>
      <c r="CY131" s="156"/>
      <c r="CZ131" s="156"/>
      <c r="DA131" s="156"/>
      <c r="DB131" s="156"/>
      <c r="DC131" s="156"/>
      <c r="DD131" s="156"/>
      <c r="DE131" s="156"/>
      <c r="DF131" s="156"/>
      <c r="DG131" s="156"/>
      <c r="DH131" s="156"/>
      <c r="DI131" s="156"/>
      <c r="DJ131" s="156"/>
      <c r="DK131" s="156"/>
      <c r="DL131" s="156"/>
      <c r="DM131" s="156"/>
      <c r="DN131" s="156"/>
      <c r="DO131" s="156"/>
      <c r="DP131" s="156"/>
      <c r="DQ131" s="156"/>
    </row>
    <row r="132" spans="4:121" s="65" customFormat="1"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  <c r="CX132" s="156"/>
      <c r="CY132" s="156"/>
      <c r="CZ132" s="156"/>
      <c r="DA132" s="156"/>
      <c r="DB132" s="156"/>
      <c r="DC132" s="156"/>
      <c r="DD132" s="156"/>
      <c r="DE132" s="156"/>
      <c r="DF132" s="156"/>
      <c r="DG132" s="156"/>
      <c r="DH132" s="156"/>
      <c r="DI132" s="156"/>
      <c r="DJ132" s="156"/>
      <c r="DK132" s="156"/>
      <c r="DL132" s="156"/>
      <c r="DM132" s="156"/>
      <c r="DN132" s="156"/>
      <c r="DO132" s="156"/>
      <c r="DP132" s="156"/>
      <c r="DQ132" s="156"/>
    </row>
    <row r="133" spans="4:121" s="65" customFormat="1"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156"/>
      <c r="CB133" s="156"/>
      <c r="CC133" s="156"/>
      <c r="CD133" s="156"/>
      <c r="CE133" s="156"/>
      <c r="CF133" s="156"/>
      <c r="CG133" s="156"/>
      <c r="CH133" s="156"/>
      <c r="CI133" s="156"/>
      <c r="CJ133" s="156"/>
      <c r="CK133" s="156"/>
      <c r="CL133" s="156"/>
      <c r="CM133" s="156"/>
      <c r="CN133" s="156"/>
      <c r="CO133" s="156"/>
      <c r="CP133" s="156"/>
      <c r="CQ133" s="156"/>
      <c r="CR133" s="156"/>
      <c r="CS133" s="156"/>
      <c r="CT133" s="156"/>
      <c r="CU133" s="156"/>
      <c r="CV133" s="156"/>
      <c r="CW133" s="156"/>
      <c r="CX133" s="156"/>
      <c r="CY133" s="156"/>
      <c r="CZ133" s="156"/>
      <c r="DA133" s="156"/>
      <c r="DB133" s="156"/>
      <c r="DC133" s="156"/>
      <c r="DD133" s="156"/>
      <c r="DE133" s="156"/>
      <c r="DF133" s="156"/>
      <c r="DG133" s="156"/>
      <c r="DH133" s="156"/>
      <c r="DI133" s="156"/>
      <c r="DJ133" s="156"/>
      <c r="DK133" s="156"/>
      <c r="DL133" s="156"/>
      <c r="DM133" s="156"/>
      <c r="DN133" s="156"/>
      <c r="DO133" s="156"/>
      <c r="DP133" s="156"/>
      <c r="DQ133" s="156"/>
    </row>
    <row r="134" spans="4:121" s="65" customFormat="1"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6"/>
      <c r="BS134" s="156"/>
      <c r="BT134" s="156"/>
      <c r="BU134" s="156"/>
      <c r="BV134" s="156"/>
      <c r="BW134" s="156"/>
      <c r="BX134" s="156"/>
      <c r="BY134" s="156"/>
      <c r="BZ134" s="156"/>
      <c r="CA134" s="156"/>
      <c r="CB134" s="156"/>
      <c r="CC134" s="156"/>
      <c r="CD134" s="156"/>
      <c r="CE134" s="156"/>
      <c r="CF134" s="156"/>
      <c r="CG134" s="156"/>
      <c r="CH134" s="156"/>
      <c r="CI134" s="156"/>
      <c r="CJ134" s="156"/>
      <c r="CK134" s="156"/>
      <c r="CL134" s="156"/>
      <c r="CM134" s="156"/>
      <c r="CN134" s="156"/>
      <c r="CO134" s="156"/>
      <c r="CP134" s="156"/>
      <c r="CQ134" s="156"/>
      <c r="CR134" s="156"/>
      <c r="CS134" s="156"/>
      <c r="CT134" s="156"/>
      <c r="CU134" s="156"/>
      <c r="CV134" s="156"/>
      <c r="CW134" s="156"/>
      <c r="CX134" s="156"/>
      <c r="CY134" s="156"/>
      <c r="CZ134" s="156"/>
      <c r="DA134" s="156"/>
      <c r="DB134" s="156"/>
      <c r="DC134" s="156"/>
      <c r="DD134" s="156"/>
      <c r="DE134" s="156"/>
      <c r="DF134" s="156"/>
      <c r="DG134" s="156"/>
      <c r="DH134" s="156"/>
      <c r="DI134" s="156"/>
      <c r="DJ134" s="156"/>
      <c r="DK134" s="156"/>
      <c r="DL134" s="156"/>
      <c r="DM134" s="156"/>
      <c r="DN134" s="156"/>
      <c r="DO134" s="156"/>
      <c r="DP134" s="156"/>
      <c r="DQ134" s="156"/>
    </row>
    <row r="135" spans="4:121" s="65" customFormat="1"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  <c r="CD135" s="156"/>
      <c r="CE135" s="156"/>
      <c r="CF135" s="156"/>
      <c r="CG135" s="156"/>
      <c r="CH135" s="156"/>
      <c r="CI135" s="156"/>
      <c r="CJ135" s="156"/>
      <c r="CK135" s="156"/>
      <c r="CL135" s="156"/>
      <c r="CM135" s="156"/>
      <c r="CN135" s="156"/>
      <c r="CO135" s="156"/>
      <c r="CP135" s="156"/>
      <c r="CQ135" s="156"/>
      <c r="CR135" s="156"/>
      <c r="CS135" s="156"/>
      <c r="CT135" s="156"/>
      <c r="CU135" s="156"/>
      <c r="CV135" s="156"/>
      <c r="CW135" s="156"/>
      <c r="CX135" s="156"/>
      <c r="CY135" s="156"/>
      <c r="CZ135" s="156"/>
      <c r="DA135" s="156"/>
      <c r="DB135" s="156"/>
      <c r="DC135" s="156"/>
      <c r="DD135" s="156"/>
      <c r="DE135" s="156"/>
      <c r="DF135" s="156"/>
      <c r="DG135" s="156"/>
      <c r="DH135" s="156"/>
      <c r="DI135" s="156"/>
      <c r="DJ135" s="156"/>
      <c r="DK135" s="156"/>
      <c r="DL135" s="156"/>
      <c r="DM135" s="156"/>
      <c r="DN135" s="156"/>
      <c r="DO135" s="156"/>
      <c r="DP135" s="156"/>
      <c r="DQ135" s="156"/>
    </row>
    <row r="136" spans="4:121" s="65" customFormat="1"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6"/>
      <c r="BN136" s="156"/>
      <c r="BO136" s="156"/>
      <c r="BP136" s="156"/>
      <c r="BQ136" s="156"/>
      <c r="BR136" s="156"/>
      <c r="BS136" s="156"/>
      <c r="BT136" s="156"/>
      <c r="BU136" s="156"/>
      <c r="BV136" s="156"/>
      <c r="BW136" s="156"/>
      <c r="BX136" s="156"/>
      <c r="BY136" s="156"/>
      <c r="BZ136" s="156"/>
      <c r="CA136" s="156"/>
      <c r="CB136" s="156"/>
      <c r="CC136" s="156"/>
      <c r="CD136" s="156"/>
      <c r="CE136" s="156"/>
      <c r="CF136" s="156"/>
      <c r="CG136" s="156"/>
      <c r="CH136" s="156"/>
      <c r="CI136" s="156"/>
      <c r="CJ136" s="156"/>
      <c r="CK136" s="156"/>
      <c r="CL136" s="156"/>
      <c r="CM136" s="156"/>
      <c r="CN136" s="156"/>
      <c r="CO136" s="156"/>
      <c r="CP136" s="156"/>
      <c r="CQ136" s="156"/>
      <c r="CR136" s="156"/>
      <c r="CS136" s="156"/>
      <c r="CT136" s="156"/>
      <c r="CU136" s="156"/>
      <c r="CV136" s="156"/>
      <c r="CW136" s="156"/>
      <c r="CX136" s="156"/>
      <c r="CY136" s="156"/>
      <c r="CZ136" s="156"/>
      <c r="DA136" s="156"/>
      <c r="DB136" s="156"/>
      <c r="DC136" s="156"/>
      <c r="DD136" s="156"/>
      <c r="DE136" s="156"/>
      <c r="DF136" s="156"/>
      <c r="DG136" s="156"/>
      <c r="DH136" s="156"/>
      <c r="DI136" s="156"/>
      <c r="DJ136" s="156"/>
      <c r="DK136" s="156"/>
      <c r="DL136" s="156"/>
      <c r="DM136" s="156"/>
      <c r="DN136" s="156"/>
      <c r="DO136" s="156"/>
      <c r="DP136" s="156"/>
      <c r="DQ136" s="156"/>
    </row>
    <row r="137" spans="4:121" s="65" customFormat="1"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  <c r="CX137" s="156"/>
      <c r="CY137" s="156"/>
      <c r="CZ137" s="156"/>
      <c r="DA137" s="156"/>
      <c r="DB137" s="156"/>
      <c r="DC137" s="156"/>
      <c r="DD137" s="156"/>
      <c r="DE137" s="156"/>
      <c r="DF137" s="156"/>
      <c r="DG137" s="156"/>
      <c r="DH137" s="156"/>
      <c r="DI137" s="156"/>
      <c r="DJ137" s="156"/>
      <c r="DK137" s="156"/>
      <c r="DL137" s="156"/>
      <c r="DM137" s="156"/>
      <c r="DN137" s="156"/>
      <c r="DO137" s="156"/>
      <c r="DP137" s="156"/>
      <c r="DQ137" s="156"/>
    </row>
    <row r="138" spans="4:121" s="65" customFormat="1"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6"/>
      <c r="CO138" s="156"/>
      <c r="CP138" s="156"/>
      <c r="CQ138" s="156"/>
      <c r="CR138" s="156"/>
      <c r="CS138" s="156"/>
      <c r="CT138" s="156"/>
      <c r="CU138" s="156"/>
      <c r="CV138" s="156"/>
      <c r="CW138" s="156"/>
      <c r="CX138" s="156"/>
      <c r="CY138" s="156"/>
      <c r="CZ138" s="156"/>
      <c r="DA138" s="156"/>
      <c r="DB138" s="156"/>
      <c r="DC138" s="156"/>
      <c r="DD138" s="156"/>
      <c r="DE138" s="156"/>
      <c r="DF138" s="156"/>
      <c r="DG138" s="156"/>
      <c r="DH138" s="156"/>
      <c r="DI138" s="156"/>
      <c r="DJ138" s="156"/>
      <c r="DK138" s="156"/>
      <c r="DL138" s="156"/>
      <c r="DM138" s="156"/>
      <c r="DN138" s="156"/>
      <c r="DO138" s="156"/>
      <c r="DP138" s="156"/>
      <c r="DQ138" s="156"/>
    </row>
    <row r="139" spans="4:121" s="65" customFormat="1"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6"/>
      <c r="CO139" s="156"/>
      <c r="CP139" s="156"/>
      <c r="CQ139" s="156"/>
      <c r="CR139" s="156"/>
      <c r="CS139" s="156"/>
      <c r="CT139" s="156"/>
      <c r="CU139" s="156"/>
      <c r="CV139" s="156"/>
      <c r="CW139" s="156"/>
      <c r="CX139" s="156"/>
      <c r="CY139" s="156"/>
      <c r="CZ139" s="156"/>
      <c r="DA139" s="156"/>
      <c r="DB139" s="156"/>
      <c r="DC139" s="156"/>
      <c r="DD139" s="156"/>
      <c r="DE139" s="156"/>
      <c r="DF139" s="156"/>
      <c r="DG139" s="156"/>
      <c r="DH139" s="156"/>
      <c r="DI139" s="156"/>
      <c r="DJ139" s="156"/>
      <c r="DK139" s="156"/>
      <c r="DL139" s="156"/>
      <c r="DM139" s="156"/>
      <c r="DN139" s="156"/>
      <c r="DO139" s="156"/>
      <c r="DP139" s="156"/>
      <c r="DQ139" s="156"/>
    </row>
    <row r="140" spans="4:121" s="65" customFormat="1"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6"/>
      <c r="CA140" s="156"/>
      <c r="CB140" s="156"/>
      <c r="CC140" s="156"/>
      <c r="CD140" s="156"/>
      <c r="CE140" s="156"/>
      <c r="CF140" s="156"/>
      <c r="CG140" s="156"/>
      <c r="CH140" s="156"/>
      <c r="CI140" s="156"/>
      <c r="CJ140" s="156"/>
      <c r="CK140" s="156"/>
      <c r="CL140" s="156"/>
      <c r="CM140" s="156"/>
      <c r="CN140" s="156"/>
      <c r="CO140" s="156"/>
      <c r="CP140" s="156"/>
      <c r="CQ140" s="156"/>
      <c r="CR140" s="156"/>
      <c r="CS140" s="156"/>
      <c r="CT140" s="156"/>
      <c r="CU140" s="156"/>
      <c r="CV140" s="156"/>
      <c r="CW140" s="156"/>
      <c r="CX140" s="156"/>
      <c r="CY140" s="156"/>
      <c r="CZ140" s="156"/>
      <c r="DA140" s="156"/>
      <c r="DB140" s="156"/>
      <c r="DC140" s="156"/>
      <c r="DD140" s="156"/>
      <c r="DE140" s="156"/>
      <c r="DF140" s="156"/>
      <c r="DG140" s="156"/>
      <c r="DH140" s="156"/>
      <c r="DI140" s="156"/>
      <c r="DJ140" s="156"/>
      <c r="DK140" s="156"/>
      <c r="DL140" s="156"/>
      <c r="DM140" s="156"/>
      <c r="DN140" s="156"/>
      <c r="DO140" s="156"/>
      <c r="DP140" s="156"/>
      <c r="DQ140" s="156"/>
    </row>
    <row r="141" spans="4:121" s="65" customFormat="1"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56"/>
      <c r="CO141" s="156"/>
      <c r="CP141" s="156"/>
      <c r="CQ141" s="156"/>
      <c r="CR141" s="156"/>
      <c r="CS141" s="156"/>
      <c r="CT141" s="156"/>
      <c r="CU141" s="156"/>
      <c r="CV141" s="156"/>
      <c r="CW141" s="156"/>
      <c r="CX141" s="156"/>
      <c r="CY141" s="156"/>
      <c r="CZ141" s="156"/>
      <c r="DA141" s="156"/>
      <c r="DB141" s="156"/>
      <c r="DC141" s="156"/>
      <c r="DD141" s="156"/>
      <c r="DE141" s="156"/>
      <c r="DF141" s="156"/>
      <c r="DG141" s="156"/>
      <c r="DH141" s="156"/>
      <c r="DI141" s="156"/>
      <c r="DJ141" s="156"/>
      <c r="DK141" s="156"/>
      <c r="DL141" s="156"/>
      <c r="DM141" s="156"/>
      <c r="DN141" s="156"/>
      <c r="DO141" s="156"/>
      <c r="DP141" s="156"/>
      <c r="DQ141" s="156"/>
    </row>
    <row r="142" spans="4:121" s="65" customFormat="1"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6"/>
      <c r="CA142" s="156"/>
      <c r="CB142" s="156"/>
      <c r="CC142" s="156"/>
      <c r="CD142" s="156"/>
      <c r="CE142" s="156"/>
      <c r="CF142" s="156"/>
      <c r="CG142" s="156"/>
      <c r="CH142" s="156"/>
      <c r="CI142" s="156"/>
      <c r="CJ142" s="156"/>
      <c r="CK142" s="156"/>
      <c r="CL142" s="156"/>
      <c r="CM142" s="156"/>
      <c r="CN142" s="156"/>
      <c r="CO142" s="156"/>
      <c r="CP142" s="156"/>
      <c r="CQ142" s="156"/>
      <c r="CR142" s="156"/>
      <c r="CS142" s="156"/>
      <c r="CT142" s="156"/>
      <c r="CU142" s="156"/>
      <c r="CV142" s="156"/>
      <c r="CW142" s="156"/>
      <c r="CX142" s="156"/>
      <c r="CY142" s="156"/>
      <c r="CZ142" s="156"/>
      <c r="DA142" s="156"/>
      <c r="DB142" s="156"/>
      <c r="DC142" s="156"/>
      <c r="DD142" s="156"/>
      <c r="DE142" s="156"/>
      <c r="DF142" s="156"/>
      <c r="DG142" s="156"/>
      <c r="DH142" s="156"/>
      <c r="DI142" s="156"/>
      <c r="DJ142" s="156"/>
      <c r="DK142" s="156"/>
      <c r="DL142" s="156"/>
      <c r="DM142" s="156"/>
      <c r="DN142" s="156"/>
      <c r="DO142" s="156"/>
      <c r="DP142" s="156"/>
      <c r="DQ142" s="156"/>
    </row>
    <row r="143" spans="4:121" s="65" customFormat="1"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6"/>
      <c r="CA143" s="156"/>
      <c r="CB143" s="156"/>
      <c r="CC143" s="156"/>
      <c r="CD143" s="156"/>
      <c r="CE143" s="156"/>
      <c r="CF143" s="156"/>
      <c r="CG143" s="156"/>
      <c r="CH143" s="156"/>
      <c r="CI143" s="156"/>
      <c r="CJ143" s="156"/>
      <c r="CK143" s="156"/>
      <c r="CL143" s="156"/>
      <c r="CM143" s="156"/>
      <c r="CN143" s="156"/>
      <c r="CO143" s="156"/>
      <c r="CP143" s="156"/>
      <c r="CQ143" s="156"/>
      <c r="CR143" s="156"/>
      <c r="CS143" s="156"/>
      <c r="CT143" s="156"/>
      <c r="CU143" s="156"/>
      <c r="CV143" s="156"/>
      <c r="CW143" s="156"/>
      <c r="CX143" s="156"/>
      <c r="CY143" s="156"/>
      <c r="CZ143" s="156"/>
      <c r="DA143" s="156"/>
      <c r="DB143" s="156"/>
      <c r="DC143" s="156"/>
      <c r="DD143" s="156"/>
      <c r="DE143" s="156"/>
      <c r="DF143" s="156"/>
      <c r="DG143" s="156"/>
      <c r="DH143" s="156"/>
      <c r="DI143" s="156"/>
      <c r="DJ143" s="156"/>
      <c r="DK143" s="156"/>
      <c r="DL143" s="156"/>
      <c r="DM143" s="156"/>
      <c r="DN143" s="156"/>
      <c r="DO143" s="156"/>
      <c r="DP143" s="156"/>
      <c r="DQ143" s="156"/>
    </row>
    <row r="144" spans="4:121" s="65" customFormat="1"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56"/>
      <c r="AZ144" s="156"/>
      <c r="BA144" s="156"/>
      <c r="BB144" s="156"/>
      <c r="BC144" s="156"/>
      <c r="BD144" s="156"/>
      <c r="BE144" s="156"/>
      <c r="BF144" s="156"/>
      <c r="BG144" s="156"/>
      <c r="BH144" s="156"/>
      <c r="BI144" s="156"/>
      <c r="BJ144" s="156"/>
      <c r="BK144" s="156"/>
      <c r="BL144" s="156"/>
      <c r="BM144" s="156"/>
      <c r="BN144" s="156"/>
      <c r="BO144" s="156"/>
      <c r="BP144" s="156"/>
      <c r="BQ144" s="156"/>
      <c r="BR144" s="156"/>
      <c r="BS144" s="156"/>
      <c r="BT144" s="156"/>
      <c r="BU144" s="156"/>
      <c r="BV144" s="156"/>
      <c r="BW144" s="156"/>
      <c r="BX144" s="156"/>
      <c r="BY144" s="156"/>
      <c r="BZ144" s="156"/>
      <c r="CA144" s="156"/>
      <c r="CB144" s="156"/>
      <c r="CC144" s="156"/>
      <c r="CD144" s="156"/>
      <c r="CE144" s="156"/>
      <c r="CF144" s="156"/>
      <c r="CG144" s="156"/>
      <c r="CH144" s="156"/>
      <c r="CI144" s="156"/>
      <c r="CJ144" s="156"/>
      <c r="CK144" s="156"/>
      <c r="CL144" s="156"/>
      <c r="CM144" s="156"/>
      <c r="CN144" s="156"/>
      <c r="CO144" s="156"/>
      <c r="CP144" s="156"/>
      <c r="CQ144" s="156"/>
      <c r="CR144" s="156"/>
      <c r="CS144" s="156"/>
      <c r="CT144" s="156"/>
      <c r="CU144" s="156"/>
      <c r="CV144" s="156"/>
      <c r="CW144" s="156"/>
      <c r="CX144" s="156"/>
      <c r="CY144" s="156"/>
      <c r="CZ144" s="156"/>
      <c r="DA144" s="156"/>
      <c r="DB144" s="156"/>
      <c r="DC144" s="156"/>
      <c r="DD144" s="156"/>
      <c r="DE144" s="156"/>
      <c r="DF144" s="156"/>
      <c r="DG144" s="156"/>
      <c r="DH144" s="156"/>
      <c r="DI144" s="156"/>
      <c r="DJ144" s="156"/>
      <c r="DK144" s="156"/>
      <c r="DL144" s="156"/>
      <c r="DM144" s="156"/>
      <c r="DN144" s="156"/>
      <c r="DO144" s="156"/>
      <c r="DP144" s="156"/>
      <c r="DQ144" s="156"/>
    </row>
    <row r="145" spans="4:121" s="65" customFormat="1"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56"/>
      <c r="AZ145" s="156"/>
      <c r="BA145" s="156"/>
      <c r="BB145" s="156"/>
      <c r="BC145" s="156"/>
      <c r="BD145" s="156"/>
      <c r="BE145" s="156"/>
      <c r="BF145" s="156"/>
      <c r="BG145" s="156"/>
      <c r="BH145" s="156"/>
      <c r="BI145" s="156"/>
      <c r="BJ145" s="156"/>
      <c r="BK145" s="156"/>
      <c r="BL145" s="156"/>
      <c r="BM145" s="156"/>
      <c r="BN145" s="156"/>
      <c r="BO145" s="156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156"/>
      <c r="CB145" s="156"/>
      <c r="CC145" s="156"/>
      <c r="CD145" s="156"/>
      <c r="CE145" s="156"/>
      <c r="CF145" s="156"/>
      <c r="CG145" s="156"/>
      <c r="CH145" s="156"/>
      <c r="CI145" s="156"/>
      <c r="CJ145" s="156"/>
      <c r="CK145" s="156"/>
      <c r="CL145" s="156"/>
      <c r="CM145" s="156"/>
      <c r="CN145" s="156"/>
      <c r="CO145" s="156"/>
      <c r="CP145" s="156"/>
      <c r="CQ145" s="156"/>
      <c r="CR145" s="156"/>
      <c r="CS145" s="156"/>
      <c r="CT145" s="156"/>
      <c r="CU145" s="156"/>
      <c r="CV145" s="156"/>
      <c r="CW145" s="156"/>
      <c r="CX145" s="156"/>
      <c r="CY145" s="156"/>
      <c r="CZ145" s="156"/>
      <c r="DA145" s="156"/>
      <c r="DB145" s="156"/>
      <c r="DC145" s="156"/>
      <c r="DD145" s="156"/>
      <c r="DE145" s="156"/>
      <c r="DF145" s="156"/>
      <c r="DG145" s="156"/>
      <c r="DH145" s="156"/>
      <c r="DI145" s="156"/>
      <c r="DJ145" s="156"/>
      <c r="DK145" s="156"/>
      <c r="DL145" s="156"/>
      <c r="DM145" s="156"/>
      <c r="DN145" s="156"/>
      <c r="DO145" s="156"/>
      <c r="DP145" s="156"/>
      <c r="DQ145" s="156"/>
    </row>
    <row r="146" spans="4:121" s="65" customFormat="1"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6"/>
      <c r="BM146" s="156"/>
      <c r="BN146" s="156"/>
      <c r="BO146" s="156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6"/>
      <c r="CA146" s="156"/>
      <c r="CB146" s="156"/>
      <c r="CC146" s="156"/>
      <c r="CD146" s="156"/>
      <c r="CE146" s="156"/>
      <c r="CF146" s="156"/>
      <c r="CG146" s="156"/>
      <c r="CH146" s="156"/>
      <c r="CI146" s="156"/>
      <c r="CJ146" s="156"/>
      <c r="CK146" s="156"/>
      <c r="CL146" s="156"/>
      <c r="CM146" s="156"/>
      <c r="CN146" s="156"/>
      <c r="CO146" s="156"/>
      <c r="CP146" s="156"/>
      <c r="CQ146" s="156"/>
      <c r="CR146" s="156"/>
      <c r="CS146" s="156"/>
      <c r="CT146" s="156"/>
      <c r="CU146" s="156"/>
      <c r="CV146" s="156"/>
      <c r="CW146" s="156"/>
      <c r="CX146" s="156"/>
      <c r="CY146" s="156"/>
      <c r="CZ146" s="156"/>
      <c r="DA146" s="156"/>
      <c r="DB146" s="156"/>
      <c r="DC146" s="156"/>
      <c r="DD146" s="156"/>
      <c r="DE146" s="156"/>
      <c r="DF146" s="156"/>
      <c r="DG146" s="156"/>
      <c r="DH146" s="156"/>
      <c r="DI146" s="156"/>
      <c r="DJ146" s="156"/>
      <c r="DK146" s="156"/>
      <c r="DL146" s="156"/>
      <c r="DM146" s="156"/>
      <c r="DN146" s="156"/>
      <c r="DO146" s="156"/>
      <c r="DP146" s="156"/>
      <c r="DQ146" s="156"/>
    </row>
    <row r="147" spans="4:121" s="65" customFormat="1"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6"/>
      <c r="BM147" s="156"/>
      <c r="BN147" s="156"/>
      <c r="BO147" s="156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156"/>
      <c r="CB147" s="156"/>
      <c r="CC147" s="156"/>
      <c r="CD147" s="156"/>
      <c r="CE147" s="156"/>
      <c r="CF147" s="156"/>
      <c r="CG147" s="156"/>
      <c r="CH147" s="156"/>
      <c r="CI147" s="156"/>
      <c r="CJ147" s="156"/>
      <c r="CK147" s="156"/>
      <c r="CL147" s="156"/>
      <c r="CM147" s="156"/>
      <c r="CN147" s="156"/>
      <c r="CO147" s="156"/>
      <c r="CP147" s="156"/>
      <c r="CQ147" s="156"/>
      <c r="CR147" s="156"/>
      <c r="CS147" s="156"/>
      <c r="CT147" s="156"/>
      <c r="CU147" s="156"/>
      <c r="CV147" s="156"/>
      <c r="CW147" s="156"/>
      <c r="CX147" s="156"/>
      <c r="CY147" s="156"/>
      <c r="CZ147" s="156"/>
      <c r="DA147" s="156"/>
      <c r="DB147" s="156"/>
      <c r="DC147" s="156"/>
      <c r="DD147" s="156"/>
      <c r="DE147" s="156"/>
      <c r="DF147" s="156"/>
      <c r="DG147" s="156"/>
      <c r="DH147" s="156"/>
      <c r="DI147" s="156"/>
      <c r="DJ147" s="156"/>
      <c r="DK147" s="156"/>
      <c r="DL147" s="156"/>
      <c r="DM147" s="156"/>
      <c r="DN147" s="156"/>
      <c r="DO147" s="156"/>
      <c r="DP147" s="156"/>
      <c r="DQ147" s="156"/>
    </row>
    <row r="148" spans="4:121" s="65" customFormat="1"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6"/>
      <c r="CA148" s="156"/>
      <c r="CB148" s="156"/>
      <c r="CC148" s="156"/>
      <c r="CD148" s="156"/>
      <c r="CE148" s="156"/>
      <c r="CF148" s="156"/>
      <c r="CG148" s="156"/>
      <c r="CH148" s="156"/>
      <c r="CI148" s="156"/>
      <c r="CJ148" s="156"/>
      <c r="CK148" s="156"/>
      <c r="CL148" s="156"/>
      <c r="CM148" s="156"/>
      <c r="CN148" s="156"/>
      <c r="CO148" s="156"/>
      <c r="CP148" s="156"/>
      <c r="CQ148" s="156"/>
      <c r="CR148" s="156"/>
      <c r="CS148" s="156"/>
      <c r="CT148" s="156"/>
      <c r="CU148" s="156"/>
      <c r="CV148" s="156"/>
      <c r="CW148" s="156"/>
      <c r="CX148" s="156"/>
      <c r="CY148" s="156"/>
      <c r="CZ148" s="156"/>
      <c r="DA148" s="156"/>
      <c r="DB148" s="156"/>
      <c r="DC148" s="156"/>
      <c r="DD148" s="156"/>
      <c r="DE148" s="156"/>
      <c r="DF148" s="156"/>
      <c r="DG148" s="156"/>
      <c r="DH148" s="156"/>
      <c r="DI148" s="156"/>
      <c r="DJ148" s="156"/>
      <c r="DK148" s="156"/>
      <c r="DL148" s="156"/>
      <c r="DM148" s="156"/>
      <c r="DN148" s="156"/>
      <c r="DO148" s="156"/>
      <c r="DP148" s="156"/>
      <c r="DQ148" s="156"/>
    </row>
    <row r="149" spans="4:121" s="65" customFormat="1"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6"/>
      <c r="AY149" s="156"/>
      <c r="AZ149" s="156"/>
      <c r="BA149" s="156"/>
      <c r="BB149" s="156"/>
      <c r="BC149" s="156"/>
      <c r="BD149" s="156"/>
      <c r="BE149" s="156"/>
      <c r="BF149" s="156"/>
      <c r="BG149" s="156"/>
      <c r="BH149" s="156"/>
      <c r="BI149" s="156"/>
      <c r="BJ149" s="156"/>
      <c r="BK149" s="156"/>
      <c r="BL149" s="156"/>
      <c r="BM149" s="156"/>
      <c r="BN149" s="156"/>
      <c r="BO149" s="156"/>
      <c r="BP149" s="156"/>
      <c r="BQ149" s="156"/>
      <c r="BR149" s="156"/>
      <c r="BS149" s="156"/>
      <c r="BT149" s="156"/>
      <c r="BU149" s="156"/>
      <c r="BV149" s="156"/>
      <c r="BW149" s="156"/>
      <c r="BX149" s="156"/>
      <c r="BY149" s="156"/>
      <c r="BZ149" s="156"/>
      <c r="CA149" s="156"/>
      <c r="CB149" s="156"/>
      <c r="CC149" s="156"/>
      <c r="CD149" s="156"/>
      <c r="CE149" s="156"/>
      <c r="CF149" s="156"/>
      <c r="CG149" s="156"/>
      <c r="CH149" s="156"/>
      <c r="CI149" s="156"/>
      <c r="CJ149" s="156"/>
      <c r="CK149" s="156"/>
      <c r="CL149" s="156"/>
      <c r="CM149" s="156"/>
      <c r="CN149" s="156"/>
      <c r="CO149" s="156"/>
      <c r="CP149" s="156"/>
      <c r="CQ149" s="156"/>
      <c r="CR149" s="156"/>
      <c r="CS149" s="156"/>
      <c r="CT149" s="156"/>
      <c r="CU149" s="156"/>
      <c r="CV149" s="156"/>
      <c r="CW149" s="156"/>
      <c r="CX149" s="156"/>
      <c r="CY149" s="156"/>
      <c r="CZ149" s="156"/>
      <c r="DA149" s="156"/>
      <c r="DB149" s="156"/>
      <c r="DC149" s="156"/>
      <c r="DD149" s="156"/>
      <c r="DE149" s="156"/>
      <c r="DF149" s="156"/>
      <c r="DG149" s="156"/>
      <c r="DH149" s="156"/>
      <c r="DI149" s="156"/>
      <c r="DJ149" s="156"/>
      <c r="DK149" s="156"/>
      <c r="DL149" s="156"/>
      <c r="DM149" s="156"/>
      <c r="DN149" s="156"/>
      <c r="DO149" s="156"/>
      <c r="DP149" s="156"/>
      <c r="DQ149" s="156"/>
    </row>
    <row r="150" spans="4:121" s="65" customFormat="1"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56"/>
      <c r="AZ150" s="156"/>
      <c r="BA150" s="156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6"/>
      <c r="BM150" s="156"/>
      <c r="BN150" s="156"/>
      <c r="BO150" s="156"/>
      <c r="BP150" s="156"/>
      <c r="BQ150" s="156"/>
      <c r="BR150" s="156"/>
      <c r="BS150" s="156"/>
      <c r="BT150" s="156"/>
      <c r="BU150" s="156"/>
      <c r="BV150" s="156"/>
      <c r="BW150" s="156"/>
      <c r="BX150" s="156"/>
      <c r="BY150" s="156"/>
      <c r="BZ150" s="156"/>
      <c r="CA150" s="156"/>
      <c r="CB150" s="156"/>
      <c r="CC150" s="156"/>
      <c r="CD150" s="156"/>
      <c r="CE150" s="156"/>
      <c r="CF150" s="156"/>
      <c r="CG150" s="156"/>
      <c r="CH150" s="156"/>
      <c r="CI150" s="156"/>
      <c r="CJ150" s="156"/>
      <c r="CK150" s="156"/>
      <c r="CL150" s="156"/>
      <c r="CM150" s="156"/>
      <c r="CN150" s="156"/>
      <c r="CO150" s="156"/>
      <c r="CP150" s="156"/>
      <c r="CQ150" s="156"/>
      <c r="CR150" s="156"/>
      <c r="CS150" s="156"/>
      <c r="CT150" s="156"/>
      <c r="CU150" s="156"/>
      <c r="CV150" s="156"/>
      <c r="CW150" s="156"/>
      <c r="CX150" s="156"/>
      <c r="CY150" s="156"/>
      <c r="CZ150" s="156"/>
      <c r="DA150" s="156"/>
      <c r="DB150" s="156"/>
      <c r="DC150" s="156"/>
      <c r="DD150" s="156"/>
      <c r="DE150" s="156"/>
      <c r="DF150" s="156"/>
      <c r="DG150" s="156"/>
      <c r="DH150" s="156"/>
      <c r="DI150" s="156"/>
      <c r="DJ150" s="156"/>
      <c r="DK150" s="156"/>
      <c r="DL150" s="156"/>
      <c r="DM150" s="156"/>
      <c r="DN150" s="156"/>
      <c r="DO150" s="156"/>
      <c r="DP150" s="156"/>
      <c r="DQ150" s="156"/>
    </row>
    <row r="151" spans="4:121" s="65" customFormat="1"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  <c r="AA151" s="156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6"/>
      <c r="AY151" s="156"/>
      <c r="AZ151" s="156"/>
      <c r="BA151" s="156"/>
      <c r="BB151" s="156"/>
      <c r="BC151" s="156"/>
      <c r="BD151" s="156"/>
      <c r="BE151" s="156"/>
      <c r="BF151" s="156"/>
      <c r="BG151" s="156"/>
      <c r="BH151" s="156"/>
      <c r="BI151" s="156"/>
      <c r="BJ151" s="156"/>
      <c r="BK151" s="156"/>
      <c r="BL151" s="156"/>
      <c r="BM151" s="156"/>
      <c r="BN151" s="156"/>
      <c r="BO151" s="156"/>
      <c r="BP151" s="156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6"/>
      <c r="CA151" s="156"/>
      <c r="CB151" s="156"/>
      <c r="CC151" s="156"/>
      <c r="CD151" s="156"/>
      <c r="CE151" s="156"/>
      <c r="CF151" s="156"/>
      <c r="CG151" s="156"/>
      <c r="CH151" s="156"/>
      <c r="CI151" s="156"/>
      <c r="CJ151" s="156"/>
      <c r="CK151" s="156"/>
      <c r="CL151" s="156"/>
      <c r="CM151" s="156"/>
      <c r="CN151" s="156"/>
      <c r="CO151" s="156"/>
      <c r="CP151" s="156"/>
      <c r="CQ151" s="156"/>
      <c r="CR151" s="156"/>
      <c r="CS151" s="156"/>
      <c r="CT151" s="156"/>
      <c r="CU151" s="156"/>
      <c r="CV151" s="156"/>
      <c r="CW151" s="156"/>
      <c r="CX151" s="156"/>
      <c r="CY151" s="156"/>
      <c r="CZ151" s="156"/>
      <c r="DA151" s="156"/>
      <c r="DB151" s="156"/>
      <c r="DC151" s="156"/>
      <c r="DD151" s="156"/>
      <c r="DE151" s="156"/>
      <c r="DF151" s="156"/>
      <c r="DG151" s="156"/>
      <c r="DH151" s="156"/>
      <c r="DI151" s="156"/>
      <c r="DJ151" s="156"/>
      <c r="DK151" s="156"/>
      <c r="DL151" s="156"/>
      <c r="DM151" s="156"/>
      <c r="DN151" s="156"/>
      <c r="DO151" s="156"/>
      <c r="DP151" s="156"/>
      <c r="DQ151" s="156"/>
    </row>
    <row r="152" spans="4:121" s="65" customFormat="1"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6"/>
      <c r="AY152" s="156"/>
      <c r="AZ152" s="156"/>
      <c r="BA152" s="156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6"/>
      <c r="BM152" s="156"/>
      <c r="BN152" s="156"/>
      <c r="BO152" s="156"/>
      <c r="BP152" s="156"/>
      <c r="BQ152" s="156"/>
      <c r="BR152" s="156"/>
      <c r="BS152" s="156"/>
      <c r="BT152" s="156"/>
      <c r="BU152" s="156"/>
      <c r="BV152" s="156"/>
      <c r="BW152" s="156"/>
      <c r="BX152" s="156"/>
      <c r="BY152" s="156"/>
      <c r="BZ152" s="156"/>
      <c r="CA152" s="156"/>
      <c r="CB152" s="156"/>
      <c r="CC152" s="156"/>
      <c r="CD152" s="156"/>
      <c r="CE152" s="156"/>
      <c r="CF152" s="156"/>
      <c r="CG152" s="156"/>
      <c r="CH152" s="156"/>
      <c r="CI152" s="156"/>
      <c r="CJ152" s="156"/>
      <c r="CK152" s="156"/>
      <c r="CL152" s="156"/>
      <c r="CM152" s="156"/>
      <c r="CN152" s="156"/>
      <c r="CO152" s="156"/>
      <c r="CP152" s="156"/>
      <c r="CQ152" s="156"/>
      <c r="CR152" s="156"/>
      <c r="CS152" s="156"/>
      <c r="CT152" s="156"/>
      <c r="CU152" s="156"/>
      <c r="CV152" s="156"/>
      <c r="CW152" s="156"/>
      <c r="CX152" s="156"/>
      <c r="CY152" s="156"/>
      <c r="CZ152" s="156"/>
      <c r="DA152" s="156"/>
      <c r="DB152" s="156"/>
      <c r="DC152" s="156"/>
      <c r="DD152" s="156"/>
      <c r="DE152" s="156"/>
      <c r="DF152" s="156"/>
      <c r="DG152" s="156"/>
      <c r="DH152" s="156"/>
      <c r="DI152" s="156"/>
      <c r="DJ152" s="156"/>
      <c r="DK152" s="156"/>
      <c r="DL152" s="156"/>
      <c r="DM152" s="156"/>
      <c r="DN152" s="156"/>
      <c r="DO152" s="156"/>
      <c r="DP152" s="156"/>
      <c r="DQ152" s="156"/>
    </row>
    <row r="153" spans="4:121" s="65" customFormat="1"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6"/>
      <c r="CO153" s="156"/>
      <c r="CP153" s="156"/>
      <c r="CQ153" s="156"/>
      <c r="CR153" s="156"/>
      <c r="CS153" s="156"/>
      <c r="CT153" s="156"/>
      <c r="CU153" s="156"/>
      <c r="CV153" s="156"/>
      <c r="CW153" s="156"/>
      <c r="CX153" s="156"/>
      <c r="CY153" s="156"/>
      <c r="CZ153" s="156"/>
      <c r="DA153" s="156"/>
      <c r="DB153" s="156"/>
      <c r="DC153" s="156"/>
      <c r="DD153" s="156"/>
      <c r="DE153" s="156"/>
      <c r="DF153" s="156"/>
      <c r="DG153" s="156"/>
      <c r="DH153" s="156"/>
      <c r="DI153" s="156"/>
      <c r="DJ153" s="156"/>
      <c r="DK153" s="156"/>
      <c r="DL153" s="156"/>
      <c r="DM153" s="156"/>
      <c r="DN153" s="156"/>
      <c r="DO153" s="156"/>
      <c r="DP153" s="156"/>
      <c r="DQ153" s="156"/>
    </row>
    <row r="154" spans="4:121" s="65" customFormat="1"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6"/>
      <c r="CO154" s="156"/>
      <c r="CP154" s="156"/>
      <c r="CQ154" s="156"/>
      <c r="CR154" s="156"/>
      <c r="CS154" s="156"/>
      <c r="CT154" s="156"/>
      <c r="CU154" s="156"/>
      <c r="CV154" s="156"/>
      <c r="CW154" s="156"/>
      <c r="CX154" s="156"/>
      <c r="CY154" s="156"/>
      <c r="CZ154" s="156"/>
      <c r="DA154" s="156"/>
      <c r="DB154" s="156"/>
      <c r="DC154" s="156"/>
      <c r="DD154" s="156"/>
      <c r="DE154" s="156"/>
      <c r="DF154" s="156"/>
      <c r="DG154" s="156"/>
      <c r="DH154" s="156"/>
      <c r="DI154" s="156"/>
      <c r="DJ154" s="156"/>
      <c r="DK154" s="156"/>
      <c r="DL154" s="156"/>
      <c r="DM154" s="156"/>
      <c r="DN154" s="156"/>
      <c r="DO154" s="156"/>
      <c r="DP154" s="156"/>
      <c r="DQ154" s="156"/>
    </row>
    <row r="155" spans="4:121" s="65" customFormat="1"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6"/>
      <c r="CT155" s="156"/>
      <c r="CU155" s="156"/>
      <c r="CV155" s="156"/>
      <c r="CW155" s="156"/>
      <c r="CX155" s="156"/>
      <c r="CY155" s="156"/>
      <c r="CZ155" s="156"/>
      <c r="DA155" s="156"/>
      <c r="DB155" s="156"/>
      <c r="DC155" s="156"/>
      <c r="DD155" s="156"/>
      <c r="DE155" s="156"/>
      <c r="DF155" s="156"/>
      <c r="DG155" s="156"/>
      <c r="DH155" s="156"/>
      <c r="DI155" s="156"/>
      <c r="DJ155" s="156"/>
      <c r="DK155" s="156"/>
      <c r="DL155" s="156"/>
      <c r="DM155" s="156"/>
      <c r="DN155" s="156"/>
      <c r="DO155" s="156"/>
      <c r="DP155" s="156"/>
      <c r="DQ155" s="156"/>
    </row>
    <row r="156" spans="4:121" s="65" customFormat="1"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6"/>
      <c r="CO156" s="156"/>
      <c r="CP156" s="156"/>
      <c r="CQ156" s="156"/>
      <c r="CR156" s="156"/>
      <c r="CS156" s="156"/>
      <c r="CT156" s="156"/>
      <c r="CU156" s="156"/>
      <c r="CV156" s="156"/>
      <c r="CW156" s="156"/>
      <c r="CX156" s="156"/>
      <c r="CY156" s="156"/>
      <c r="CZ156" s="156"/>
      <c r="DA156" s="156"/>
      <c r="DB156" s="156"/>
      <c r="DC156" s="156"/>
      <c r="DD156" s="156"/>
      <c r="DE156" s="156"/>
      <c r="DF156" s="156"/>
      <c r="DG156" s="156"/>
      <c r="DH156" s="156"/>
      <c r="DI156" s="156"/>
      <c r="DJ156" s="156"/>
      <c r="DK156" s="156"/>
      <c r="DL156" s="156"/>
      <c r="DM156" s="156"/>
      <c r="DN156" s="156"/>
      <c r="DO156" s="156"/>
      <c r="DP156" s="156"/>
      <c r="DQ156" s="156"/>
    </row>
    <row r="157" spans="4:121" s="65" customFormat="1"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  <c r="AA157" s="156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56"/>
      <c r="AZ157" s="156"/>
      <c r="BA157" s="156"/>
      <c r="BB157" s="156"/>
      <c r="BC157" s="156"/>
      <c r="BD157" s="156"/>
      <c r="BE157" s="156"/>
      <c r="BF157" s="156"/>
      <c r="BG157" s="156"/>
      <c r="BH157" s="156"/>
      <c r="BI157" s="156"/>
      <c r="BJ157" s="156"/>
      <c r="BK157" s="156"/>
      <c r="BL157" s="156"/>
      <c r="BM157" s="156"/>
      <c r="BN157" s="156"/>
      <c r="BO157" s="156"/>
      <c r="BP157" s="156"/>
      <c r="BQ157" s="156"/>
      <c r="BR157" s="156"/>
      <c r="BS157" s="156"/>
      <c r="BT157" s="156"/>
      <c r="BU157" s="156"/>
      <c r="BV157" s="156"/>
      <c r="BW157" s="156"/>
      <c r="BX157" s="156"/>
      <c r="BY157" s="156"/>
      <c r="BZ157" s="156"/>
      <c r="CA157" s="156"/>
      <c r="CB157" s="156"/>
      <c r="CC157" s="156"/>
      <c r="CD157" s="156"/>
      <c r="CE157" s="156"/>
      <c r="CF157" s="156"/>
      <c r="CG157" s="156"/>
      <c r="CH157" s="156"/>
      <c r="CI157" s="156"/>
      <c r="CJ157" s="156"/>
      <c r="CK157" s="156"/>
      <c r="CL157" s="156"/>
      <c r="CM157" s="156"/>
      <c r="CN157" s="156"/>
      <c r="CO157" s="156"/>
      <c r="CP157" s="156"/>
      <c r="CQ157" s="156"/>
      <c r="CR157" s="156"/>
      <c r="CS157" s="156"/>
      <c r="CT157" s="156"/>
      <c r="CU157" s="156"/>
      <c r="CV157" s="156"/>
      <c r="CW157" s="156"/>
      <c r="CX157" s="156"/>
      <c r="CY157" s="156"/>
      <c r="CZ157" s="156"/>
      <c r="DA157" s="156"/>
      <c r="DB157" s="156"/>
      <c r="DC157" s="156"/>
      <c r="DD157" s="156"/>
      <c r="DE157" s="156"/>
      <c r="DF157" s="156"/>
      <c r="DG157" s="156"/>
      <c r="DH157" s="156"/>
      <c r="DI157" s="156"/>
      <c r="DJ157" s="156"/>
      <c r="DK157" s="156"/>
      <c r="DL157" s="156"/>
      <c r="DM157" s="156"/>
      <c r="DN157" s="156"/>
      <c r="DO157" s="156"/>
      <c r="DP157" s="156"/>
      <c r="DQ157" s="156"/>
    </row>
    <row r="158" spans="4:121" s="65" customFormat="1"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6"/>
      <c r="AY158" s="156"/>
      <c r="AZ158" s="156"/>
      <c r="BA158" s="156"/>
      <c r="BB158" s="156"/>
      <c r="BC158" s="156"/>
      <c r="BD158" s="156"/>
      <c r="BE158" s="156"/>
      <c r="BF158" s="156"/>
      <c r="BG158" s="156"/>
      <c r="BH158" s="156"/>
      <c r="BI158" s="156"/>
      <c r="BJ158" s="156"/>
      <c r="BK158" s="156"/>
      <c r="BL158" s="156"/>
      <c r="BM158" s="156"/>
      <c r="BN158" s="156"/>
      <c r="BO158" s="156"/>
      <c r="BP158" s="156"/>
      <c r="BQ158" s="156"/>
      <c r="BR158" s="156"/>
      <c r="BS158" s="156"/>
      <c r="BT158" s="156"/>
      <c r="BU158" s="156"/>
      <c r="BV158" s="156"/>
      <c r="BW158" s="156"/>
      <c r="BX158" s="156"/>
      <c r="BY158" s="156"/>
      <c r="BZ158" s="156"/>
      <c r="CA158" s="156"/>
      <c r="CB158" s="156"/>
      <c r="CC158" s="156"/>
      <c r="CD158" s="156"/>
      <c r="CE158" s="156"/>
      <c r="CF158" s="156"/>
      <c r="CG158" s="156"/>
      <c r="CH158" s="156"/>
      <c r="CI158" s="156"/>
      <c r="CJ158" s="156"/>
      <c r="CK158" s="156"/>
      <c r="CL158" s="156"/>
      <c r="CM158" s="156"/>
      <c r="CN158" s="156"/>
      <c r="CO158" s="156"/>
      <c r="CP158" s="156"/>
      <c r="CQ158" s="156"/>
      <c r="CR158" s="156"/>
      <c r="CS158" s="156"/>
      <c r="CT158" s="156"/>
      <c r="CU158" s="156"/>
      <c r="CV158" s="156"/>
      <c r="CW158" s="156"/>
      <c r="CX158" s="156"/>
      <c r="CY158" s="156"/>
      <c r="CZ158" s="156"/>
      <c r="DA158" s="156"/>
      <c r="DB158" s="156"/>
      <c r="DC158" s="156"/>
      <c r="DD158" s="156"/>
      <c r="DE158" s="156"/>
      <c r="DF158" s="156"/>
      <c r="DG158" s="156"/>
      <c r="DH158" s="156"/>
      <c r="DI158" s="156"/>
      <c r="DJ158" s="156"/>
      <c r="DK158" s="156"/>
      <c r="DL158" s="156"/>
      <c r="DM158" s="156"/>
      <c r="DN158" s="156"/>
      <c r="DO158" s="156"/>
      <c r="DP158" s="156"/>
      <c r="DQ158" s="156"/>
    </row>
    <row r="159" spans="4:121" s="65" customFormat="1"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56"/>
      <c r="AZ159" s="156"/>
      <c r="BA159" s="156"/>
      <c r="BB159" s="156"/>
      <c r="BC159" s="156"/>
      <c r="BD159" s="156"/>
      <c r="BE159" s="156"/>
      <c r="BF159" s="156"/>
      <c r="BG159" s="156"/>
      <c r="BH159" s="156"/>
      <c r="BI159" s="156"/>
      <c r="BJ159" s="156"/>
      <c r="BK159" s="156"/>
      <c r="BL159" s="156"/>
      <c r="BM159" s="156"/>
      <c r="BN159" s="156"/>
      <c r="BO159" s="156"/>
      <c r="BP159" s="156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6"/>
      <c r="CA159" s="156"/>
      <c r="CB159" s="156"/>
      <c r="CC159" s="156"/>
      <c r="CD159" s="156"/>
      <c r="CE159" s="156"/>
      <c r="CF159" s="156"/>
      <c r="CG159" s="156"/>
      <c r="CH159" s="156"/>
      <c r="CI159" s="156"/>
      <c r="CJ159" s="156"/>
      <c r="CK159" s="156"/>
      <c r="CL159" s="156"/>
      <c r="CM159" s="156"/>
      <c r="CN159" s="156"/>
      <c r="CO159" s="156"/>
      <c r="CP159" s="156"/>
      <c r="CQ159" s="156"/>
      <c r="CR159" s="156"/>
      <c r="CS159" s="156"/>
      <c r="CT159" s="156"/>
      <c r="CU159" s="156"/>
      <c r="CV159" s="156"/>
      <c r="CW159" s="156"/>
      <c r="CX159" s="156"/>
      <c r="CY159" s="156"/>
      <c r="CZ159" s="156"/>
      <c r="DA159" s="156"/>
      <c r="DB159" s="156"/>
      <c r="DC159" s="156"/>
      <c r="DD159" s="156"/>
      <c r="DE159" s="156"/>
      <c r="DF159" s="156"/>
      <c r="DG159" s="156"/>
      <c r="DH159" s="156"/>
      <c r="DI159" s="156"/>
      <c r="DJ159" s="156"/>
      <c r="DK159" s="156"/>
      <c r="DL159" s="156"/>
      <c r="DM159" s="156"/>
      <c r="DN159" s="156"/>
      <c r="DO159" s="156"/>
      <c r="DP159" s="156"/>
      <c r="DQ159" s="156"/>
    </row>
    <row r="160" spans="4:121" s="65" customFormat="1"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6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6"/>
      <c r="CO160" s="156"/>
      <c r="CP160" s="156"/>
      <c r="CQ160" s="156"/>
      <c r="CR160" s="156"/>
      <c r="CS160" s="156"/>
      <c r="CT160" s="156"/>
      <c r="CU160" s="156"/>
      <c r="CV160" s="156"/>
      <c r="CW160" s="156"/>
      <c r="CX160" s="156"/>
      <c r="CY160" s="156"/>
      <c r="CZ160" s="156"/>
      <c r="DA160" s="156"/>
      <c r="DB160" s="156"/>
      <c r="DC160" s="156"/>
      <c r="DD160" s="156"/>
      <c r="DE160" s="156"/>
      <c r="DF160" s="156"/>
      <c r="DG160" s="156"/>
      <c r="DH160" s="156"/>
      <c r="DI160" s="156"/>
      <c r="DJ160" s="156"/>
      <c r="DK160" s="156"/>
      <c r="DL160" s="156"/>
      <c r="DM160" s="156"/>
      <c r="DN160" s="156"/>
      <c r="DO160" s="156"/>
      <c r="DP160" s="156"/>
      <c r="DQ160" s="156"/>
    </row>
    <row r="161" spans="4:121" s="65" customFormat="1"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6"/>
      <c r="BM161" s="156"/>
      <c r="BN161" s="156"/>
      <c r="BO161" s="156"/>
      <c r="BP161" s="156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6"/>
      <c r="CA161" s="156"/>
      <c r="CB161" s="156"/>
      <c r="CC161" s="156"/>
      <c r="CD161" s="156"/>
      <c r="CE161" s="156"/>
      <c r="CF161" s="156"/>
      <c r="CG161" s="156"/>
      <c r="CH161" s="156"/>
      <c r="CI161" s="156"/>
      <c r="CJ161" s="156"/>
      <c r="CK161" s="156"/>
      <c r="CL161" s="156"/>
      <c r="CM161" s="156"/>
      <c r="CN161" s="156"/>
      <c r="CO161" s="156"/>
      <c r="CP161" s="156"/>
      <c r="CQ161" s="156"/>
      <c r="CR161" s="156"/>
      <c r="CS161" s="156"/>
      <c r="CT161" s="156"/>
      <c r="CU161" s="156"/>
      <c r="CV161" s="156"/>
      <c r="CW161" s="156"/>
      <c r="CX161" s="156"/>
      <c r="CY161" s="156"/>
      <c r="CZ161" s="156"/>
      <c r="DA161" s="156"/>
      <c r="DB161" s="156"/>
      <c r="DC161" s="156"/>
      <c r="DD161" s="156"/>
      <c r="DE161" s="156"/>
      <c r="DF161" s="156"/>
      <c r="DG161" s="156"/>
      <c r="DH161" s="156"/>
      <c r="DI161" s="156"/>
      <c r="DJ161" s="156"/>
      <c r="DK161" s="156"/>
      <c r="DL161" s="156"/>
      <c r="DM161" s="156"/>
      <c r="DN161" s="156"/>
      <c r="DO161" s="156"/>
      <c r="DP161" s="156"/>
      <c r="DQ161" s="156"/>
    </row>
    <row r="162" spans="4:121" s="65" customFormat="1"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  <c r="CN162" s="156"/>
      <c r="CO162" s="156"/>
      <c r="CP162" s="156"/>
      <c r="CQ162" s="156"/>
      <c r="CR162" s="156"/>
      <c r="CS162" s="156"/>
      <c r="CT162" s="156"/>
      <c r="CU162" s="156"/>
      <c r="CV162" s="156"/>
      <c r="CW162" s="156"/>
      <c r="CX162" s="156"/>
      <c r="CY162" s="156"/>
      <c r="CZ162" s="156"/>
      <c r="DA162" s="156"/>
      <c r="DB162" s="156"/>
      <c r="DC162" s="156"/>
      <c r="DD162" s="156"/>
      <c r="DE162" s="156"/>
      <c r="DF162" s="156"/>
      <c r="DG162" s="156"/>
      <c r="DH162" s="156"/>
      <c r="DI162" s="156"/>
      <c r="DJ162" s="156"/>
      <c r="DK162" s="156"/>
      <c r="DL162" s="156"/>
      <c r="DM162" s="156"/>
      <c r="DN162" s="156"/>
      <c r="DO162" s="156"/>
      <c r="DP162" s="156"/>
      <c r="DQ162" s="156"/>
    </row>
    <row r="163" spans="4:121" s="65" customFormat="1"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56"/>
      <c r="AZ163" s="156"/>
      <c r="BA163" s="156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6"/>
      <c r="BM163" s="156"/>
      <c r="BN163" s="156"/>
      <c r="BO163" s="156"/>
      <c r="BP163" s="156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6"/>
      <c r="CA163" s="156"/>
      <c r="CB163" s="156"/>
      <c r="CC163" s="156"/>
      <c r="CD163" s="156"/>
      <c r="CE163" s="156"/>
      <c r="CF163" s="156"/>
      <c r="CG163" s="156"/>
      <c r="CH163" s="156"/>
      <c r="CI163" s="156"/>
      <c r="CJ163" s="156"/>
      <c r="CK163" s="156"/>
      <c r="CL163" s="156"/>
      <c r="CM163" s="156"/>
      <c r="CN163" s="156"/>
      <c r="CO163" s="156"/>
      <c r="CP163" s="156"/>
      <c r="CQ163" s="156"/>
      <c r="CR163" s="156"/>
      <c r="CS163" s="156"/>
      <c r="CT163" s="156"/>
      <c r="CU163" s="156"/>
      <c r="CV163" s="156"/>
      <c r="CW163" s="156"/>
      <c r="CX163" s="156"/>
      <c r="CY163" s="156"/>
      <c r="CZ163" s="156"/>
      <c r="DA163" s="156"/>
      <c r="DB163" s="156"/>
      <c r="DC163" s="156"/>
      <c r="DD163" s="156"/>
      <c r="DE163" s="156"/>
      <c r="DF163" s="156"/>
      <c r="DG163" s="156"/>
      <c r="DH163" s="156"/>
      <c r="DI163" s="156"/>
      <c r="DJ163" s="156"/>
      <c r="DK163" s="156"/>
      <c r="DL163" s="156"/>
      <c r="DM163" s="156"/>
      <c r="DN163" s="156"/>
      <c r="DO163" s="156"/>
      <c r="DP163" s="156"/>
      <c r="DQ163" s="156"/>
    </row>
    <row r="164" spans="4:121" s="65" customFormat="1"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6"/>
      <c r="BM164" s="156"/>
      <c r="BN164" s="156"/>
      <c r="BO164" s="156"/>
      <c r="BP164" s="156"/>
      <c r="BQ164" s="156"/>
      <c r="BR164" s="156"/>
      <c r="BS164" s="156"/>
      <c r="BT164" s="156"/>
      <c r="BU164" s="156"/>
      <c r="BV164" s="156"/>
      <c r="BW164" s="156"/>
      <c r="BX164" s="156"/>
      <c r="BY164" s="156"/>
      <c r="BZ164" s="156"/>
      <c r="CA164" s="156"/>
      <c r="CB164" s="156"/>
      <c r="CC164" s="156"/>
      <c r="CD164" s="156"/>
      <c r="CE164" s="156"/>
      <c r="CF164" s="156"/>
      <c r="CG164" s="156"/>
      <c r="CH164" s="156"/>
      <c r="CI164" s="156"/>
      <c r="CJ164" s="156"/>
      <c r="CK164" s="156"/>
      <c r="CL164" s="156"/>
      <c r="CM164" s="156"/>
      <c r="CN164" s="156"/>
      <c r="CO164" s="156"/>
      <c r="CP164" s="156"/>
      <c r="CQ164" s="156"/>
      <c r="CR164" s="156"/>
      <c r="CS164" s="156"/>
      <c r="CT164" s="156"/>
      <c r="CU164" s="156"/>
      <c r="CV164" s="156"/>
      <c r="CW164" s="156"/>
      <c r="CX164" s="156"/>
      <c r="CY164" s="156"/>
      <c r="CZ164" s="156"/>
      <c r="DA164" s="156"/>
      <c r="DB164" s="156"/>
      <c r="DC164" s="156"/>
      <c r="DD164" s="156"/>
      <c r="DE164" s="156"/>
      <c r="DF164" s="156"/>
      <c r="DG164" s="156"/>
      <c r="DH164" s="156"/>
      <c r="DI164" s="156"/>
      <c r="DJ164" s="156"/>
      <c r="DK164" s="156"/>
      <c r="DL164" s="156"/>
      <c r="DM164" s="156"/>
      <c r="DN164" s="156"/>
      <c r="DO164" s="156"/>
      <c r="DP164" s="156"/>
      <c r="DQ164" s="156"/>
    </row>
    <row r="165" spans="4:121" s="65" customFormat="1"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6"/>
      <c r="CO165" s="156"/>
      <c r="CP165" s="156"/>
      <c r="CQ165" s="156"/>
      <c r="CR165" s="156"/>
      <c r="CS165" s="156"/>
      <c r="CT165" s="156"/>
      <c r="CU165" s="156"/>
      <c r="CV165" s="156"/>
      <c r="CW165" s="156"/>
      <c r="CX165" s="156"/>
      <c r="CY165" s="156"/>
      <c r="CZ165" s="156"/>
      <c r="DA165" s="156"/>
      <c r="DB165" s="156"/>
      <c r="DC165" s="156"/>
      <c r="DD165" s="156"/>
      <c r="DE165" s="156"/>
      <c r="DF165" s="156"/>
      <c r="DG165" s="156"/>
      <c r="DH165" s="156"/>
      <c r="DI165" s="156"/>
      <c r="DJ165" s="156"/>
      <c r="DK165" s="156"/>
      <c r="DL165" s="156"/>
      <c r="DM165" s="156"/>
      <c r="DN165" s="156"/>
      <c r="DO165" s="156"/>
      <c r="DP165" s="156"/>
      <c r="DQ165" s="156"/>
    </row>
    <row r="166" spans="4:121" s="65" customFormat="1"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  <c r="CN166" s="156"/>
      <c r="CO166" s="156"/>
      <c r="CP166" s="156"/>
      <c r="CQ166" s="156"/>
      <c r="CR166" s="156"/>
      <c r="CS166" s="156"/>
      <c r="CT166" s="156"/>
      <c r="CU166" s="156"/>
      <c r="CV166" s="156"/>
      <c r="CW166" s="156"/>
      <c r="CX166" s="156"/>
      <c r="CY166" s="156"/>
      <c r="CZ166" s="156"/>
      <c r="DA166" s="156"/>
      <c r="DB166" s="156"/>
      <c r="DC166" s="156"/>
      <c r="DD166" s="156"/>
      <c r="DE166" s="156"/>
      <c r="DF166" s="156"/>
      <c r="DG166" s="156"/>
      <c r="DH166" s="156"/>
      <c r="DI166" s="156"/>
      <c r="DJ166" s="156"/>
      <c r="DK166" s="156"/>
      <c r="DL166" s="156"/>
      <c r="DM166" s="156"/>
      <c r="DN166" s="156"/>
      <c r="DO166" s="156"/>
      <c r="DP166" s="156"/>
      <c r="DQ166" s="156"/>
    </row>
    <row r="167" spans="4:121" s="65" customFormat="1"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6"/>
      <c r="BM167" s="156"/>
      <c r="BN167" s="156"/>
      <c r="BO167" s="156"/>
      <c r="BP167" s="156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6"/>
      <c r="CA167" s="156"/>
      <c r="CB167" s="156"/>
      <c r="CC167" s="156"/>
      <c r="CD167" s="156"/>
      <c r="CE167" s="156"/>
      <c r="CF167" s="156"/>
      <c r="CG167" s="156"/>
      <c r="CH167" s="156"/>
      <c r="CI167" s="156"/>
      <c r="CJ167" s="156"/>
      <c r="CK167" s="156"/>
      <c r="CL167" s="156"/>
      <c r="CM167" s="156"/>
      <c r="CN167" s="156"/>
      <c r="CO167" s="156"/>
      <c r="CP167" s="156"/>
      <c r="CQ167" s="156"/>
      <c r="CR167" s="156"/>
      <c r="CS167" s="156"/>
      <c r="CT167" s="156"/>
      <c r="CU167" s="156"/>
      <c r="CV167" s="156"/>
      <c r="CW167" s="156"/>
      <c r="CX167" s="156"/>
      <c r="CY167" s="156"/>
      <c r="CZ167" s="156"/>
      <c r="DA167" s="156"/>
      <c r="DB167" s="156"/>
      <c r="DC167" s="156"/>
      <c r="DD167" s="156"/>
      <c r="DE167" s="156"/>
      <c r="DF167" s="156"/>
      <c r="DG167" s="156"/>
      <c r="DH167" s="156"/>
      <c r="DI167" s="156"/>
      <c r="DJ167" s="156"/>
      <c r="DK167" s="156"/>
      <c r="DL167" s="156"/>
      <c r="DM167" s="156"/>
      <c r="DN167" s="156"/>
      <c r="DO167" s="156"/>
      <c r="DP167" s="156"/>
      <c r="DQ167" s="156"/>
    </row>
    <row r="168" spans="4:121" s="65" customFormat="1"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6"/>
      <c r="CO168" s="156"/>
      <c r="CP168" s="156"/>
      <c r="CQ168" s="156"/>
      <c r="CR168" s="156"/>
      <c r="CS168" s="156"/>
      <c r="CT168" s="156"/>
      <c r="CU168" s="156"/>
      <c r="CV168" s="156"/>
      <c r="CW168" s="156"/>
      <c r="CX168" s="156"/>
      <c r="CY168" s="156"/>
      <c r="CZ168" s="156"/>
      <c r="DA168" s="156"/>
      <c r="DB168" s="156"/>
      <c r="DC168" s="156"/>
      <c r="DD168" s="156"/>
      <c r="DE168" s="156"/>
      <c r="DF168" s="156"/>
      <c r="DG168" s="156"/>
      <c r="DH168" s="156"/>
      <c r="DI168" s="156"/>
      <c r="DJ168" s="156"/>
      <c r="DK168" s="156"/>
      <c r="DL168" s="156"/>
      <c r="DM168" s="156"/>
      <c r="DN168" s="156"/>
      <c r="DO168" s="156"/>
      <c r="DP168" s="156"/>
      <c r="DQ168" s="156"/>
    </row>
    <row r="169" spans="4:121" s="65" customFormat="1"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56"/>
      <c r="AZ169" s="156"/>
      <c r="BA169" s="156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6"/>
      <c r="BM169" s="156"/>
      <c r="BN169" s="156"/>
      <c r="BO169" s="156"/>
      <c r="BP169" s="156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6"/>
      <c r="CA169" s="156"/>
      <c r="CB169" s="156"/>
      <c r="CC169" s="156"/>
      <c r="CD169" s="156"/>
      <c r="CE169" s="156"/>
      <c r="CF169" s="156"/>
      <c r="CG169" s="156"/>
      <c r="CH169" s="156"/>
      <c r="CI169" s="156"/>
      <c r="CJ169" s="156"/>
      <c r="CK169" s="156"/>
      <c r="CL169" s="156"/>
      <c r="CM169" s="156"/>
      <c r="CN169" s="156"/>
      <c r="CO169" s="156"/>
      <c r="CP169" s="156"/>
      <c r="CQ169" s="156"/>
      <c r="CR169" s="156"/>
      <c r="CS169" s="156"/>
      <c r="CT169" s="156"/>
      <c r="CU169" s="156"/>
      <c r="CV169" s="156"/>
      <c r="CW169" s="156"/>
      <c r="CX169" s="156"/>
      <c r="CY169" s="156"/>
      <c r="CZ169" s="156"/>
      <c r="DA169" s="156"/>
      <c r="DB169" s="156"/>
      <c r="DC169" s="156"/>
      <c r="DD169" s="156"/>
      <c r="DE169" s="156"/>
      <c r="DF169" s="156"/>
      <c r="DG169" s="156"/>
      <c r="DH169" s="156"/>
      <c r="DI169" s="156"/>
      <c r="DJ169" s="156"/>
      <c r="DK169" s="156"/>
      <c r="DL169" s="156"/>
      <c r="DM169" s="156"/>
      <c r="DN169" s="156"/>
      <c r="DO169" s="156"/>
      <c r="DP169" s="156"/>
      <c r="DQ169" s="156"/>
    </row>
    <row r="170" spans="4:121" s="65" customFormat="1"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6"/>
      <c r="BM170" s="156"/>
      <c r="BN170" s="156"/>
      <c r="BO170" s="156"/>
      <c r="BP170" s="156"/>
      <c r="BQ170" s="156"/>
      <c r="BR170" s="156"/>
      <c r="BS170" s="156"/>
      <c r="BT170" s="156"/>
      <c r="BU170" s="156"/>
      <c r="BV170" s="156"/>
      <c r="BW170" s="156"/>
      <c r="BX170" s="156"/>
      <c r="BY170" s="156"/>
      <c r="BZ170" s="156"/>
      <c r="CA170" s="156"/>
      <c r="CB170" s="156"/>
      <c r="CC170" s="156"/>
      <c r="CD170" s="156"/>
      <c r="CE170" s="156"/>
      <c r="CF170" s="156"/>
      <c r="CG170" s="156"/>
      <c r="CH170" s="156"/>
      <c r="CI170" s="156"/>
      <c r="CJ170" s="156"/>
      <c r="CK170" s="156"/>
      <c r="CL170" s="156"/>
      <c r="CM170" s="156"/>
      <c r="CN170" s="156"/>
      <c r="CO170" s="156"/>
      <c r="CP170" s="156"/>
      <c r="CQ170" s="156"/>
      <c r="CR170" s="156"/>
      <c r="CS170" s="156"/>
      <c r="CT170" s="156"/>
      <c r="CU170" s="156"/>
      <c r="CV170" s="156"/>
      <c r="CW170" s="156"/>
      <c r="CX170" s="156"/>
      <c r="CY170" s="156"/>
      <c r="CZ170" s="156"/>
      <c r="DA170" s="156"/>
      <c r="DB170" s="156"/>
      <c r="DC170" s="156"/>
      <c r="DD170" s="156"/>
      <c r="DE170" s="156"/>
      <c r="DF170" s="156"/>
      <c r="DG170" s="156"/>
      <c r="DH170" s="156"/>
      <c r="DI170" s="156"/>
      <c r="DJ170" s="156"/>
      <c r="DK170" s="156"/>
      <c r="DL170" s="156"/>
      <c r="DM170" s="156"/>
      <c r="DN170" s="156"/>
      <c r="DO170" s="156"/>
      <c r="DP170" s="156"/>
      <c r="DQ170" s="156"/>
    </row>
    <row r="171" spans="4:121" s="65" customFormat="1"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56"/>
      <c r="AZ171" s="156"/>
      <c r="BA171" s="156"/>
      <c r="BB171" s="156"/>
      <c r="BC171" s="156"/>
      <c r="BD171" s="156"/>
      <c r="BE171" s="156"/>
      <c r="BF171" s="156"/>
      <c r="BG171" s="156"/>
      <c r="BH171" s="156"/>
      <c r="BI171" s="156"/>
      <c r="BJ171" s="156"/>
      <c r="BK171" s="156"/>
      <c r="BL171" s="156"/>
      <c r="BM171" s="156"/>
      <c r="BN171" s="156"/>
      <c r="BO171" s="156"/>
      <c r="BP171" s="156"/>
      <c r="BQ171" s="156"/>
      <c r="BR171" s="156"/>
      <c r="BS171" s="156"/>
      <c r="BT171" s="156"/>
      <c r="BU171" s="156"/>
      <c r="BV171" s="156"/>
      <c r="BW171" s="156"/>
      <c r="BX171" s="156"/>
      <c r="BY171" s="156"/>
      <c r="BZ171" s="156"/>
      <c r="CA171" s="156"/>
      <c r="CB171" s="156"/>
      <c r="CC171" s="156"/>
      <c r="CD171" s="156"/>
      <c r="CE171" s="156"/>
      <c r="CF171" s="156"/>
      <c r="CG171" s="156"/>
      <c r="CH171" s="156"/>
      <c r="CI171" s="156"/>
      <c r="CJ171" s="156"/>
      <c r="CK171" s="156"/>
      <c r="CL171" s="156"/>
      <c r="CM171" s="156"/>
      <c r="CN171" s="156"/>
      <c r="CO171" s="156"/>
      <c r="CP171" s="156"/>
      <c r="CQ171" s="156"/>
      <c r="CR171" s="156"/>
      <c r="CS171" s="156"/>
      <c r="CT171" s="156"/>
      <c r="CU171" s="156"/>
      <c r="CV171" s="156"/>
      <c r="CW171" s="156"/>
      <c r="CX171" s="156"/>
      <c r="CY171" s="156"/>
      <c r="CZ171" s="156"/>
      <c r="DA171" s="156"/>
      <c r="DB171" s="156"/>
      <c r="DC171" s="156"/>
      <c r="DD171" s="156"/>
      <c r="DE171" s="156"/>
      <c r="DF171" s="156"/>
      <c r="DG171" s="156"/>
      <c r="DH171" s="156"/>
      <c r="DI171" s="156"/>
      <c r="DJ171" s="156"/>
      <c r="DK171" s="156"/>
      <c r="DL171" s="156"/>
      <c r="DM171" s="156"/>
      <c r="DN171" s="156"/>
      <c r="DO171" s="156"/>
      <c r="DP171" s="156"/>
      <c r="DQ171" s="156"/>
    </row>
    <row r="172" spans="4:121" s="65" customFormat="1"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6"/>
      <c r="CO172" s="156"/>
      <c r="CP172" s="156"/>
      <c r="CQ172" s="156"/>
      <c r="CR172" s="156"/>
      <c r="CS172" s="156"/>
      <c r="CT172" s="156"/>
      <c r="CU172" s="156"/>
      <c r="CV172" s="156"/>
      <c r="CW172" s="156"/>
      <c r="CX172" s="156"/>
      <c r="CY172" s="156"/>
      <c r="CZ172" s="156"/>
      <c r="DA172" s="156"/>
      <c r="DB172" s="156"/>
      <c r="DC172" s="156"/>
      <c r="DD172" s="156"/>
      <c r="DE172" s="156"/>
      <c r="DF172" s="156"/>
      <c r="DG172" s="156"/>
      <c r="DH172" s="156"/>
      <c r="DI172" s="156"/>
      <c r="DJ172" s="156"/>
      <c r="DK172" s="156"/>
      <c r="DL172" s="156"/>
      <c r="DM172" s="156"/>
      <c r="DN172" s="156"/>
      <c r="DO172" s="156"/>
      <c r="DP172" s="156"/>
      <c r="DQ172" s="156"/>
    </row>
    <row r="173" spans="4:121" s="65" customFormat="1"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6"/>
      <c r="CO173" s="156"/>
      <c r="CP173" s="156"/>
      <c r="CQ173" s="156"/>
      <c r="CR173" s="156"/>
      <c r="CS173" s="156"/>
      <c r="CT173" s="156"/>
      <c r="CU173" s="156"/>
      <c r="CV173" s="156"/>
      <c r="CW173" s="156"/>
      <c r="CX173" s="156"/>
      <c r="CY173" s="156"/>
      <c r="CZ173" s="156"/>
      <c r="DA173" s="156"/>
      <c r="DB173" s="156"/>
      <c r="DC173" s="156"/>
      <c r="DD173" s="156"/>
      <c r="DE173" s="156"/>
      <c r="DF173" s="156"/>
      <c r="DG173" s="156"/>
      <c r="DH173" s="156"/>
      <c r="DI173" s="156"/>
      <c r="DJ173" s="156"/>
      <c r="DK173" s="156"/>
      <c r="DL173" s="156"/>
      <c r="DM173" s="156"/>
      <c r="DN173" s="156"/>
      <c r="DO173" s="156"/>
      <c r="DP173" s="156"/>
      <c r="DQ173" s="156"/>
    </row>
    <row r="174" spans="4:121" s="65" customFormat="1"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56"/>
      <c r="AZ174" s="156"/>
      <c r="BA174" s="156"/>
      <c r="BB174" s="156"/>
      <c r="BC174" s="156"/>
      <c r="BD174" s="156"/>
      <c r="BE174" s="156"/>
      <c r="BF174" s="156"/>
      <c r="BG174" s="156"/>
      <c r="BH174" s="156"/>
      <c r="BI174" s="156"/>
      <c r="BJ174" s="156"/>
      <c r="BK174" s="156"/>
      <c r="BL174" s="156"/>
      <c r="BM174" s="156"/>
      <c r="BN174" s="156"/>
      <c r="BO174" s="156"/>
      <c r="BP174" s="156"/>
      <c r="BQ174" s="156"/>
      <c r="BR174" s="156"/>
      <c r="BS174" s="156"/>
      <c r="BT174" s="156"/>
      <c r="BU174" s="156"/>
      <c r="BV174" s="156"/>
      <c r="BW174" s="156"/>
      <c r="BX174" s="156"/>
      <c r="BY174" s="156"/>
      <c r="BZ174" s="156"/>
      <c r="CA174" s="156"/>
      <c r="CB174" s="156"/>
      <c r="CC174" s="156"/>
      <c r="CD174" s="156"/>
      <c r="CE174" s="156"/>
      <c r="CF174" s="156"/>
      <c r="CG174" s="156"/>
      <c r="CH174" s="156"/>
      <c r="CI174" s="156"/>
      <c r="CJ174" s="156"/>
      <c r="CK174" s="156"/>
      <c r="CL174" s="156"/>
      <c r="CM174" s="156"/>
      <c r="CN174" s="156"/>
      <c r="CO174" s="156"/>
      <c r="CP174" s="156"/>
      <c r="CQ174" s="156"/>
      <c r="CR174" s="156"/>
      <c r="CS174" s="156"/>
      <c r="CT174" s="156"/>
      <c r="CU174" s="156"/>
      <c r="CV174" s="156"/>
      <c r="CW174" s="156"/>
      <c r="CX174" s="156"/>
      <c r="CY174" s="156"/>
      <c r="CZ174" s="156"/>
      <c r="DA174" s="156"/>
      <c r="DB174" s="156"/>
      <c r="DC174" s="156"/>
      <c r="DD174" s="156"/>
      <c r="DE174" s="156"/>
      <c r="DF174" s="156"/>
      <c r="DG174" s="156"/>
      <c r="DH174" s="156"/>
      <c r="DI174" s="156"/>
      <c r="DJ174" s="156"/>
      <c r="DK174" s="156"/>
      <c r="DL174" s="156"/>
      <c r="DM174" s="156"/>
      <c r="DN174" s="156"/>
      <c r="DO174" s="156"/>
      <c r="DP174" s="156"/>
      <c r="DQ174" s="156"/>
    </row>
    <row r="175" spans="4:121" s="65" customFormat="1"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6"/>
      <c r="BM175" s="156"/>
      <c r="BN175" s="156"/>
      <c r="BO175" s="156"/>
      <c r="BP175" s="156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6"/>
      <c r="CA175" s="156"/>
      <c r="CB175" s="156"/>
      <c r="CC175" s="156"/>
      <c r="CD175" s="156"/>
      <c r="CE175" s="156"/>
      <c r="CF175" s="156"/>
      <c r="CG175" s="156"/>
      <c r="CH175" s="156"/>
      <c r="CI175" s="156"/>
      <c r="CJ175" s="156"/>
      <c r="CK175" s="156"/>
      <c r="CL175" s="156"/>
      <c r="CM175" s="156"/>
      <c r="CN175" s="156"/>
      <c r="CO175" s="156"/>
      <c r="CP175" s="156"/>
      <c r="CQ175" s="156"/>
      <c r="CR175" s="156"/>
      <c r="CS175" s="156"/>
      <c r="CT175" s="156"/>
      <c r="CU175" s="156"/>
      <c r="CV175" s="156"/>
      <c r="CW175" s="156"/>
      <c r="CX175" s="156"/>
      <c r="CY175" s="156"/>
      <c r="CZ175" s="156"/>
      <c r="DA175" s="156"/>
      <c r="DB175" s="156"/>
      <c r="DC175" s="156"/>
      <c r="DD175" s="156"/>
      <c r="DE175" s="156"/>
      <c r="DF175" s="156"/>
      <c r="DG175" s="156"/>
      <c r="DH175" s="156"/>
      <c r="DI175" s="156"/>
      <c r="DJ175" s="156"/>
      <c r="DK175" s="156"/>
      <c r="DL175" s="156"/>
      <c r="DM175" s="156"/>
      <c r="DN175" s="156"/>
      <c r="DO175" s="156"/>
      <c r="DP175" s="156"/>
      <c r="DQ175" s="156"/>
    </row>
    <row r="176" spans="4:121" s="65" customFormat="1"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  <c r="CX176" s="156"/>
      <c r="CY176" s="156"/>
      <c r="CZ176" s="156"/>
      <c r="DA176" s="156"/>
      <c r="DB176" s="156"/>
      <c r="DC176" s="156"/>
      <c r="DD176" s="156"/>
      <c r="DE176" s="156"/>
      <c r="DF176" s="156"/>
      <c r="DG176" s="156"/>
      <c r="DH176" s="156"/>
      <c r="DI176" s="156"/>
      <c r="DJ176" s="156"/>
      <c r="DK176" s="156"/>
      <c r="DL176" s="156"/>
      <c r="DM176" s="156"/>
      <c r="DN176" s="156"/>
      <c r="DO176" s="156"/>
      <c r="DP176" s="156"/>
      <c r="DQ176" s="156"/>
    </row>
    <row r="177" spans="4:121" s="65" customFormat="1"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  <c r="CX177" s="156"/>
      <c r="CY177" s="156"/>
      <c r="CZ177" s="156"/>
      <c r="DA177" s="156"/>
      <c r="DB177" s="156"/>
      <c r="DC177" s="156"/>
      <c r="DD177" s="156"/>
      <c r="DE177" s="156"/>
      <c r="DF177" s="156"/>
      <c r="DG177" s="156"/>
      <c r="DH177" s="156"/>
      <c r="DI177" s="156"/>
      <c r="DJ177" s="156"/>
      <c r="DK177" s="156"/>
      <c r="DL177" s="156"/>
      <c r="DM177" s="156"/>
      <c r="DN177" s="156"/>
      <c r="DO177" s="156"/>
      <c r="DP177" s="156"/>
      <c r="DQ177" s="156"/>
    </row>
    <row r="178" spans="4:121" s="65" customFormat="1"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6"/>
      <c r="CO178" s="156"/>
      <c r="CP178" s="156"/>
      <c r="CQ178" s="156"/>
      <c r="CR178" s="156"/>
      <c r="CS178" s="156"/>
      <c r="CT178" s="156"/>
      <c r="CU178" s="156"/>
      <c r="CV178" s="156"/>
      <c r="CW178" s="156"/>
      <c r="CX178" s="156"/>
      <c r="CY178" s="156"/>
      <c r="CZ178" s="156"/>
      <c r="DA178" s="156"/>
      <c r="DB178" s="156"/>
      <c r="DC178" s="156"/>
      <c r="DD178" s="156"/>
      <c r="DE178" s="156"/>
      <c r="DF178" s="156"/>
      <c r="DG178" s="156"/>
      <c r="DH178" s="156"/>
      <c r="DI178" s="156"/>
      <c r="DJ178" s="156"/>
      <c r="DK178" s="156"/>
      <c r="DL178" s="156"/>
      <c r="DM178" s="156"/>
      <c r="DN178" s="156"/>
      <c r="DO178" s="156"/>
      <c r="DP178" s="156"/>
      <c r="DQ178" s="156"/>
    </row>
    <row r="179" spans="4:121" s="65" customFormat="1"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6"/>
      <c r="CO179" s="156"/>
      <c r="CP179" s="156"/>
      <c r="CQ179" s="156"/>
      <c r="CR179" s="156"/>
      <c r="CS179" s="156"/>
      <c r="CT179" s="156"/>
      <c r="CU179" s="156"/>
      <c r="CV179" s="156"/>
      <c r="CW179" s="156"/>
      <c r="CX179" s="156"/>
      <c r="CY179" s="156"/>
      <c r="CZ179" s="156"/>
      <c r="DA179" s="156"/>
      <c r="DB179" s="156"/>
      <c r="DC179" s="156"/>
      <c r="DD179" s="156"/>
      <c r="DE179" s="156"/>
      <c r="DF179" s="156"/>
      <c r="DG179" s="156"/>
      <c r="DH179" s="156"/>
      <c r="DI179" s="156"/>
      <c r="DJ179" s="156"/>
      <c r="DK179" s="156"/>
      <c r="DL179" s="156"/>
      <c r="DM179" s="156"/>
      <c r="DN179" s="156"/>
      <c r="DO179" s="156"/>
      <c r="DP179" s="156"/>
      <c r="DQ179" s="156"/>
    </row>
    <row r="180" spans="4:121" s="65" customFormat="1"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6"/>
      <c r="CO180" s="156"/>
      <c r="CP180" s="156"/>
      <c r="CQ180" s="156"/>
      <c r="CR180" s="156"/>
      <c r="CS180" s="156"/>
      <c r="CT180" s="156"/>
      <c r="CU180" s="156"/>
      <c r="CV180" s="156"/>
      <c r="CW180" s="156"/>
      <c r="CX180" s="156"/>
      <c r="CY180" s="156"/>
      <c r="CZ180" s="156"/>
      <c r="DA180" s="156"/>
      <c r="DB180" s="156"/>
      <c r="DC180" s="156"/>
      <c r="DD180" s="156"/>
      <c r="DE180" s="156"/>
      <c r="DF180" s="156"/>
      <c r="DG180" s="156"/>
      <c r="DH180" s="156"/>
      <c r="DI180" s="156"/>
      <c r="DJ180" s="156"/>
      <c r="DK180" s="156"/>
      <c r="DL180" s="156"/>
      <c r="DM180" s="156"/>
      <c r="DN180" s="156"/>
      <c r="DO180" s="156"/>
      <c r="DP180" s="156"/>
      <c r="DQ180" s="156"/>
    </row>
    <row r="181" spans="4:121" s="65" customFormat="1"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6"/>
      <c r="CO181" s="156"/>
      <c r="CP181" s="156"/>
      <c r="CQ181" s="156"/>
      <c r="CR181" s="156"/>
      <c r="CS181" s="156"/>
      <c r="CT181" s="156"/>
      <c r="CU181" s="156"/>
      <c r="CV181" s="156"/>
      <c r="CW181" s="156"/>
      <c r="CX181" s="156"/>
      <c r="CY181" s="156"/>
      <c r="CZ181" s="156"/>
      <c r="DA181" s="156"/>
      <c r="DB181" s="156"/>
      <c r="DC181" s="156"/>
      <c r="DD181" s="156"/>
      <c r="DE181" s="156"/>
      <c r="DF181" s="156"/>
      <c r="DG181" s="156"/>
      <c r="DH181" s="156"/>
      <c r="DI181" s="156"/>
      <c r="DJ181" s="156"/>
      <c r="DK181" s="156"/>
      <c r="DL181" s="156"/>
      <c r="DM181" s="156"/>
      <c r="DN181" s="156"/>
      <c r="DO181" s="156"/>
      <c r="DP181" s="156"/>
      <c r="DQ181" s="156"/>
    </row>
    <row r="182" spans="4:121" s="65" customFormat="1"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56"/>
      <c r="AS182" s="156"/>
      <c r="AT182" s="156"/>
      <c r="AU182" s="156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6"/>
      <c r="CO182" s="156"/>
      <c r="CP182" s="156"/>
      <c r="CQ182" s="156"/>
      <c r="CR182" s="156"/>
      <c r="CS182" s="156"/>
      <c r="CT182" s="156"/>
      <c r="CU182" s="156"/>
      <c r="CV182" s="156"/>
      <c r="CW182" s="156"/>
      <c r="CX182" s="156"/>
      <c r="CY182" s="156"/>
      <c r="CZ182" s="156"/>
      <c r="DA182" s="156"/>
      <c r="DB182" s="156"/>
      <c r="DC182" s="156"/>
      <c r="DD182" s="156"/>
      <c r="DE182" s="156"/>
      <c r="DF182" s="156"/>
      <c r="DG182" s="156"/>
      <c r="DH182" s="156"/>
      <c r="DI182" s="156"/>
      <c r="DJ182" s="156"/>
      <c r="DK182" s="156"/>
      <c r="DL182" s="156"/>
      <c r="DM182" s="156"/>
      <c r="DN182" s="156"/>
      <c r="DO182" s="156"/>
      <c r="DP182" s="156"/>
      <c r="DQ182" s="156"/>
    </row>
    <row r="183" spans="4:121" s="65" customFormat="1"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  <c r="AA183" s="156"/>
      <c r="AB183" s="156"/>
      <c r="AC183" s="156"/>
      <c r="AD183" s="156"/>
      <c r="AE183" s="156"/>
      <c r="AF183" s="156"/>
      <c r="AG183" s="156"/>
      <c r="AH183" s="156"/>
      <c r="AI183" s="156"/>
      <c r="AJ183" s="156"/>
      <c r="AK183" s="156"/>
      <c r="AL183" s="156"/>
      <c r="AM183" s="156"/>
      <c r="AN183" s="156"/>
      <c r="AO183" s="156"/>
      <c r="AP183" s="156"/>
      <c r="AQ183" s="156"/>
      <c r="AR183" s="156"/>
      <c r="AS183" s="156"/>
      <c r="AT183" s="156"/>
      <c r="AU183" s="156"/>
      <c r="AV183" s="156"/>
      <c r="AW183" s="156"/>
      <c r="AX183" s="156"/>
      <c r="AY183" s="156"/>
      <c r="AZ183" s="156"/>
      <c r="BA183" s="156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6"/>
      <c r="BM183" s="156"/>
      <c r="BN183" s="156"/>
      <c r="BO183" s="156"/>
      <c r="BP183" s="156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6"/>
      <c r="CA183" s="156"/>
      <c r="CB183" s="156"/>
      <c r="CC183" s="156"/>
      <c r="CD183" s="156"/>
      <c r="CE183" s="156"/>
      <c r="CF183" s="156"/>
      <c r="CG183" s="156"/>
      <c r="CH183" s="156"/>
      <c r="CI183" s="156"/>
      <c r="CJ183" s="156"/>
      <c r="CK183" s="156"/>
      <c r="CL183" s="156"/>
      <c r="CM183" s="156"/>
      <c r="CN183" s="156"/>
      <c r="CO183" s="156"/>
      <c r="CP183" s="156"/>
      <c r="CQ183" s="156"/>
      <c r="CR183" s="156"/>
      <c r="CS183" s="156"/>
      <c r="CT183" s="156"/>
      <c r="CU183" s="156"/>
      <c r="CV183" s="156"/>
      <c r="CW183" s="156"/>
      <c r="CX183" s="156"/>
      <c r="CY183" s="156"/>
      <c r="CZ183" s="156"/>
      <c r="DA183" s="156"/>
      <c r="DB183" s="156"/>
      <c r="DC183" s="156"/>
      <c r="DD183" s="156"/>
      <c r="DE183" s="156"/>
      <c r="DF183" s="156"/>
      <c r="DG183" s="156"/>
      <c r="DH183" s="156"/>
      <c r="DI183" s="156"/>
      <c r="DJ183" s="156"/>
      <c r="DK183" s="156"/>
      <c r="DL183" s="156"/>
      <c r="DM183" s="156"/>
      <c r="DN183" s="156"/>
      <c r="DO183" s="156"/>
      <c r="DP183" s="156"/>
      <c r="DQ183" s="156"/>
    </row>
    <row r="184" spans="4:121" s="65" customFormat="1"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  <c r="CX184" s="156"/>
      <c r="CY184" s="156"/>
      <c r="CZ184" s="156"/>
      <c r="DA184" s="156"/>
      <c r="DB184" s="156"/>
      <c r="DC184" s="156"/>
      <c r="DD184" s="156"/>
      <c r="DE184" s="156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6"/>
      <c r="DQ184" s="156"/>
    </row>
    <row r="185" spans="4:121" s="65" customFormat="1"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  <c r="CX185" s="156"/>
      <c r="CY185" s="156"/>
      <c r="CZ185" s="156"/>
      <c r="DA185" s="156"/>
      <c r="DB185" s="156"/>
      <c r="DC185" s="156"/>
      <c r="DD185" s="156"/>
      <c r="DE185" s="156"/>
      <c r="DF185" s="156"/>
      <c r="DG185" s="156"/>
      <c r="DH185" s="156"/>
      <c r="DI185" s="156"/>
      <c r="DJ185" s="156"/>
      <c r="DK185" s="156"/>
      <c r="DL185" s="156"/>
      <c r="DM185" s="156"/>
      <c r="DN185" s="156"/>
      <c r="DO185" s="156"/>
      <c r="DP185" s="156"/>
      <c r="DQ185" s="156"/>
    </row>
    <row r="186" spans="4:121" s="65" customFormat="1"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  <c r="CX186" s="156"/>
      <c r="CY186" s="156"/>
      <c r="CZ186" s="156"/>
      <c r="DA186" s="156"/>
      <c r="DB186" s="156"/>
      <c r="DC186" s="156"/>
      <c r="DD186" s="156"/>
      <c r="DE186" s="156"/>
      <c r="DF186" s="156"/>
      <c r="DG186" s="156"/>
      <c r="DH186" s="156"/>
      <c r="DI186" s="156"/>
      <c r="DJ186" s="156"/>
      <c r="DK186" s="156"/>
      <c r="DL186" s="156"/>
      <c r="DM186" s="156"/>
      <c r="DN186" s="156"/>
      <c r="DO186" s="156"/>
      <c r="DP186" s="156"/>
      <c r="DQ186" s="156"/>
    </row>
    <row r="187" spans="4:121" s="65" customFormat="1"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6"/>
      <c r="DC187" s="156"/>
      <c r="DD187" s="156"/>
      <c r="DE187" s="156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6"/>
      <c r="DQ187" s="156"/>
    </row>
    <row r="188" spans="4:121" s="65" customFormat="1"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6"/>
      <c r="BM188" s="156"/>
      <c r="BN188" s="156"/>
      <c r="BO188" s="156"/>
      <c r="BP188" s="156"/>
      <c r="BQ188" s="156"/>
      <c r="BR188" s="156"/>
      <c r="BS188" s="156"/>
      <c r="BT188" s="156"/>
      <c r="BU188" s="156"/>
      <c r="BV188" s="156"/>
      <c r="BW188" s="156"/>
      <c r="BX188" s="156"/>
      <c r="BY188" s="156"/>
      <c r="BZ188" s="156"/>
      <c r="CA188" s="156"/>
      <c r="CB188" s="156"/>
      <c r="CC188" s="156"/>
      <c r="CD188" s="156"/>
      <c r="CE188" s="156"/>
      <c r="CF188" s="156"/>
      <c r="CG188" s="156"/>
      <c r="CH188" s="156"/>
      <c r="CI188" s="156"/>
      <c r="CJ188" s="156"/>
      <c r="CK188" s="156"/>
      <c r="CL188" s="156"/>
      <c r="CM188" s="156"/>
      <c r="CN188" s="156"/>
      <c r="CO188" s="156"/>
      <c r="CP188" s="156"/>
      <c r="CQ188" s="156"/>
      <c r="CR188" s="156"/>
      <c r="CS188" s="156"/>
      <c r="CT188" s="156"/>
      <c r="CU188" s="156"/>
      <c r="CV188" s="156"/>
      <c r="CW188" s="156"/>
      <c r="CX188" s="156"/>
      <c r="CY188" s="156"/>
      <c r="CZ188" s="156"/>
      <c r="DA188" s="156"/>
      <c r="DB188" s="156"/>
      <c r="DC188" s="156"/>
      <c r="DD188" s="156"/>
      <c r="DE188" s="156"/>
      <c r="DF188" s="156"/>
      <c r="DG188" s="156"/>
      <c r="DH188" s="156"/>
      <c r="DI188" s="156"/>
      <c r="DJ188" s="156"/>
      <c r="DK188" s="156"/>
      <c r="DL188" s="156"/>
      <c r="DM188" s="156"/>
      <c r="DN188" s="156"/>
      <c r="DO188" s="156"/>
      <c r="DP188" s="156"/>
      <c r="DQ188" s="156"/>
    </row>
    <row r="189" spans="4:121" s="65" customFormat="1"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6"/>
      <c r="BM189" s="156"/>
      <c r="BN189" s="156"/>
      <c r="BO189" s="156"/>
      <c r="BP189" s="156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6"/>
      <c r="CA189" s="156"/>
      <c r="CB189" s="156"/>
      <c r="CC189" s="156"/>
      <c r="CD189" s="156"/>
      <c r="CE189" s="156"/>
      <c r="CF189" s="156"/>
      <c r="CG189" s="156"/>
      <c r="CH189" s="156"/>
      <c r="CI189" s="156"/>
      <c r="CJ189" s="156"/>
      <c r="CK189" s="156"/>
      <c r="CL189" s="156"/>
      <c r="CM189" s="156"/>
      <c r="CN189" s="156"/>
      <c r="CO189" s="156"/>
      <c r="CP189" s="156"/>
      <c r="CQ189" s="156"/>
      <c r="CR189" s="156"/>
      <c r="CS189" s="156"/>
      <c r="CT189" s="156"/>
      <c r="CU189" s="156"/>
      <c r="CV189" s="156"/>
      <c r="CW189" s="156"/>
      <c r="CX189" s="156"/>
      <c r="CY189" s="156"/>
      <c r="CZ189" s="156"/>
      <c r="DA189" s="156"/>
      <c r="DB189" s="156"/>
      <c r="DC189" s="156"/>
      <c r="DD189" s="156"/>
      <c r="DE189" s="156"/>
      <c r="DF189" s="156"/>
      <c r="DG189" s="156"/>
      <c r="DH189" s="156"/>
      <c r="DI189" s="156"/>
      <c r="DJ189" s="156"/>
      <c r="DK189" s="156"/>
      <c r="DL189" s="156"/>
      <c r="DM189" s="156"/>
      <c r="DN189" s="156"/>
      <c r="DO189" s="156"/>
      <c r="DP189" s="156"/>
      <c r="DQ189" s="156"/>
    </row>
    <row r="190" spans="4:121" s="65" customFormat="1"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6"/>
      <c r="BC190" s="156"/>
      <c r="BD190" s="156"/>
      <c r="BE190" s="156"/>
      <c r="BF190" s="156"/>
      <c r="BG190" s="156"/>
      <c r="BH190" s="156"/>
      <c r="BI190" s="156"/>
      <c r="BJ190" s="156"/>
      <c r="BK190" s="156"/>
      <c r="BL190" s="156"/>
      <c r="BM190" s="156"/>
      <c r="BN190" s="156"/>
      <c r="BO190" s="156"/>
      <c r="BP190" s="156"/>
      <c r="BQ190" s="156"/>
      <c r="BR190" s="156"/>
      <c r="BS190" s="156"/>
      <c r="BT190" s="156"/>
      <c r="BU190" s="156"/>
      <c r="BV190" s="156"/>
      <c r="BW190" s="156"/>
      <c r="BX190" s="156"/>
      <c r="BY190" s="156"/>
      <c r="BZ190" s="156"/>
      <c r="CA190" s="156"/>
      <c r="CB190" s="156"/>
      <c r="CC190" s="156"/>
      <c r="CD190" s="156"/>
      <c r="CE190" s="156"/>
      <c r="CF190" s="156"/>
      <c r="CG190" s="156"/>
      <c r="CH190" s="156"/>
      <c r="CI190" s="156"/>
      <c r="CJ190" s="156"/>
      <c r="CK190" s="156"/>
      <c r="CL190" s="156"/>
      <c r="CM190" s="156"/>
      <c r="CN190" s="156"/>
      <c r="CO190" s="156"/>
      <c r="CP190" s="156"/>
      <c r="CQ190" s="156"/>
      <c r="CR190" s="156"/>
      <c r="CS190" s="156"/>
      <c r="CT190" s="156"/>
      <c r="CU190" s="156"/>
      <c r="CV190" s="156"/>
      <c r="CW190" s="156"/>
      <c r="CX190" s="156"/>
      <c r="CY190" s="156"/>
      <c r="CZ190" s="156"/>
      <c r="DA190" s="156"/>
      <c r="DB190" s="156"/>
      <c r="DC190" s="156"/>
      <c r="DD190" s="156"/>
      <c r="DE190" s="156"/>
      <c r="DF190" s="156"/>
      <c r="DG190" s="156"/>
      <c r="DH190" s="156"/>
      <c r="DI190" s="156"/>
      <c r="DJ190" s="156"/>
      <c r="DK190" s="156"/>
      <c r="DL190" s="156"/>
      <c r="DM190" s="156"/>
      <c r="DN190" s="156"/>
      <c r="DO190" s="156"/>
      <c r="DP190" s="156"/>
      <c r="DQ190" s="156"/>
    </row>
    <row r="191" spans="4:121" s="65" customFormat="1"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  <c r="AA191" s="156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6"/>
      <c r="BM191" s="156"/>
      <c r="BN191" s="156"/>
      <c r="BO191" s="156"/>
      <c r="BP191" s="156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6"/>
      <c r="CA191" s="156"/>
      <c r="CB191" s="156"/>
      <c r="CC191" s="156"/>
      <c r="CD191" s="156"/>
      <c r="CE191" s="156"/>
      <c r="CF191" s="156"/>
      <c r="CG191" s="156"/>
      <c r="CH191" s="156"/>
      <c r="CI191" s="156"/>
      <c r="CJ191" s="156"/>
      <c r="CK191" s="156"/>
      <c r="CL191" s="156"/>
      <c r="CM191" s="156"/>
      <c r="CN191" s="156"/>
      <c r="CO191" s="156"/>
      <c r="CP191" s="156"/>
      <c r="CQ191" s="156"/>
      <c r="CR191" s="156"/>
      <c r="CS191" s="156"/>
      <c r="CT191" s="156"/>
      <c r="CU191" s="156"/>
      <c r="CV191" s="156"/>
      <c r="CW191" s="156"/>
      <c r="CX191" s="156"/>
      <c r="CY191" s="156"/>
      <c r="CZ191" s="156"/>
      <c r="DA191" s="156"/>
      <c r="DB191" s="156"/>
      <c r="DC191" s="156"/>
      <c r="DD191" s="156"/>
      <c r="DE191" s="156"/>
      <c r="DF191" s="156"/>
      <c r="DG191" s="156"/>
      <c r="DH191" s="156"/>
      <c r="DI191" s="156"/>
      <c r="DJ191" s="156"/>
      <c r="DK191" s="156"/>
      <c r="DL191" s="156"/>
      <c r="DM191" s="156"/>
      <c r="DN191" s="156"/>
      <c r="DO191" s="156"/>
      <c r="DP191" s="156"/>
      <c r="DQ191" s="156"/>
    </row>
    <row r="192" spans="4:121" s="65" customFormat="1"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6"/>
      <c r="BM192" s="156"/>
      <c r="BN192" s="156"/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/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6"/>
      <c r="CI192" s="156"/>
      <c r="CJ192" s="156"/>
      <c r="CK192" s="156"/>
      <c r="CL192" s="156"/>
      <c r="CM192" s="156"/>
      <c r="CN192" s="156"/>
      <c r="CO192" s="156"/>
      <c r="CP192" s="156"/>
      <c r="CQ192" s="156"/>
      <c r="CR192" s="156"/>
      <c r="CS192" s="156"/>
      <c r="CT192" s="156"/>
      <c r="CU192" s="156"/>
      <c r="CV192" s="156"/>
      <c r="CW192" s="156"/>
      <c r="CX192" s="156"/>
      <c r="CY192" s="156"/>
      <c r="CZ192" s="156"/>
      <c r="DA192" s="156"/>
      <c r="DB192" s="156"/>
      <c r="DC192" s="156"/>
      <c r="DD192" s="156"/>
      <c r="DE192" s="156"/>
      <c r="DF192" s="156"/>
      <c r="DG192" s="156"/>
      <c r="DH192" s="156"/>
      <c r="DI192" s="156"/>
      <c r="DJ192" s="156"/>
      <c r="DK192" s="156"/>
      <c r="DL192" s="156"/>
      <c r="DM192" s="156"/>
      <c r="DN192" s="156"/>
      <c r="DO192" s="156"/>
      <c r="DP192" s="156"/>
      <c r="DQ192" s="156"/>
    </row>
    <row r="193" spans="4:121" s="65" customFormat="1"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  <c r="AA193" s="156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  <c r="CX193" s="156"/>
      <c r="CY193" s="156"/>
      <c r="CZ193" s="156"/>
      <c r="DA193" s="156"/>
      <c r="DB193" s="156"/>
      <c r="DC193" s="156"/>
      <c r="DD193" s="156"/>
      <c r="DE193" s="156"/>
      <c r="DF193" s="156"/>
      <c r="DG193" s="156"/>
      <c r="DH193" s="156"/>
      <c r="DI193" s="156"/>
      <c r="DJ193" s="156"/>
      <c r="DK193" s="156"/>
      <c r="DL193" s="156"/>
      <c r="DM193" s="156"/>
      <c r="DN193" s="156"/>
      <c r="DO193" s="156"/>
      <c r="DP193" s="156"/>
      <c r="DQ193" s="156"/>
    </row>
    <row r="194" spans="4:121" s="65" customFormat="1"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  <c r="AA194" s="156"/>
      <c r="AB194" s="156"/>
      <c r="AC194" s="156"/>
      <c r="AD194" s="156"/>
      <c r="AE194" s="156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6"/>
      <c r="AY194" s="156"/>
      <c r="AZ194" s="156"/>
      <c r="BA194" s="156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6"/>
      <c r="BM194" s="156"/>
      <c r="BN194" s="156"/>
      <c r="BO194" s="156"/>
      <c r="BP194" s="156"/>
      <c r="BQ194" s="156"/>
      <c r="BR194" s="156"/>
      <c r="BS194" s="156"/>
      <c r="BT194" s="156"/>
      <c r="BU194" s="156"/>
      <c r="BV194" s="156"/>
      <c r="BW194" s="156"/>
      <c r="BX194" s="156"/>
      <c r="BY194" s="156"/>
      <c r="BZ194" s="156"/>
      <c r="CA194" s="156"/>
      <c r="CB194" s="156"/>
      <c r="CC194" s="156"/>
      <c r="CD194" s="156"/>
      <c r="CE194" s="156"/>
      <c r="CF194" s="156"/>
      <c r="CG194" s="156"/>
      <c r="CH194" s="156"/>
      <c r="CI194" s="156"/>
      <c r="CJ194" s="156"/>
      <c r="CK194" s="156"/>
      <c r="CL194" s="156"/>
      <c r="CM194" s="156"/>
      <c r="CN194" s="156"/>
      <c r="CO194" s="156"/>
      <c r="CP194" s="156"/>
      <c r="CQ194" s="156"/>
      <c r="CR194" s="156"/>
      <c r="CS194" s="156"/>
      <c r="CT194" s="156"/>
      <c r="CU194" s="156"/>
      <c r="CV194" s="156"/>
      <c r="CW194" s="156"/>
      <c r="CX194" s="156"/>
      <c r="CY194" s="156"/>
      <c r="CZ194" s="156"/>
      <c r="DA194" s="156"/>
      <c r="DB194" s="156"/>
      <c r="DC194" s="156"/>
      <c r="DD194" s="156"/>
      <c r="DE194" s="156"/>
      <c r="DF194" s="156"/>
      <c r="DG194" s="156"/>
      <c r="DH194" s="156"/>
      <c r="DI194" s="156"/>
      <c r="DJ194" s="156"/>
      <c r="DK194" s="156"/>
      <c r="DL194" s="156"/>
      <c r="DM194" s="156"/>
      <c r="DN194" s="156"/>
      <c r="DO194" s="156"/>
      <c r="DP194" s="156"/>
      <c r="DQ194" s="156"/>
    </row>
    <row r="195" spans="4:121" s="65" customFormat="1"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  <c r="AA195" s="156"/>
      <c r="AB195" s="156"/>
      <c r="AC195" s="156"/>
      <c r="AD195" s="156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6"/>
      <c r="BM195" s="156"/>
      <c r="BN195" s="156"/>
      <c r="BO195" s="156"/>
      <c r="BP195" s="156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6"/>
      <c r="CA195" s="156"/>
      <c r="CB195" s="156"/>
      <c r="CC195" s="156"/>
      <c r="CD195" s="156"/>
      <c r="CE195" s="156"/>
      <c r="CF195" s="156"/>
      <c r="CG195" s="156"/>
      <c r="CH195" s="156"/>
      <c r="CI195" s="156"/>
      <c r="CJ195" s="156"/>
      <c r="CK195" s="156"/>
      <c r="CL195" s="156"/>
      <c r="CM195" s="156"/>
      <c r="CN195" s="156"/>
      <c r="CO195" s="156"/>
      <c r="CP195" s="156"/>
      <c r="CQ195" s="156"/>
      <c r="CR195" s="156"/>
      <c r="CS195" s="156"/>
      <c r="CT195" s="156"/>
      <c r="CU195" s="156"/>
      <c r="CV195" s="156"/>
      <c r="CW195" s="156"/>
      <c r="CX195" s="156"/>
      <c r="CY195" s="156"/>
      <c r="CZ195" s="156"/>
      <c r="DA195" s="156"/>
      <c r="DB195" s="156"/>
      <c r="DC195" s="156"/>
      <c r="DD195" s="156"/>
      <c r="DE195" s="156"/>
      <c r="DF195" s="156"/>
      <c r="DG195" s="156"/>
      <c r="DH195" s="156"/>
      <c r="DI195" s="156"/>
      <c r="DJ195" s="156"/>
      <c r="DK195" s="156"/>
      <c r="DL195" s="156"/>
      <c r="DM195" s="156"/>
      <c r="DN195" s="156"/>
      <c r="DO195" s="156"/>
      <c r="DP195" s="156"/>
      <c r="DQ195" s="156"/>
    </row>
    <row r="196" spans="4:121" s="65" customFormat="1"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  <c r="AA196" s="156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6"/>
      <c r="AW196" s="156"/>
      <c r="AX196" s="156"/>
      <c r="AY196" s="156"/>
      <c r="AZ196" s="156"/>
      <c r="BA196" s="156"/>
      <c r="BB196" s="156"/>
      <c r="BC196" s="156"/>
      <c r="BD196" s="156"/>
      <c r="BE196" s="156"/>
      <c r="BF196" s="156"/>
      <c r="BG196" s="156"/>
      <c r="BH196" s="156"/>
      <c r="BI196" s="156"/>
      <c r="BJ196" s="156"/>
      <c r="BK196" s="156"/>
      <c r="BL196" s="156"/>
      <c r="BM196" s="156"/>
      <c r="BN196" s="156"/>
      <c r="BO196" s="156"/>
      <c r="BP196" s="156"/>
      <c r="BQ196" s="156"/>
      <c r="BR196" s="156"/>
      <c r="BS196" s="156"/>
      <c r="BT196" s="156"/>
      <c r="BU196" s="156"/>
      <c r="BV196" s="156"/>
      <c r="BW196" s="156"/>
      <c r="BX196" s="156"/>
      <c r="BY196" s="156"/>
      <c r="BZ196" s="156"/>
      <c r="CA196" s="156"/>
      <c r="CB196" s="156"/>
      <c r="CC196" s="156"/>
      <c r="CD196" s="156"/>
      <c r="CE196" s="156"/>
      <c r="CF196" s="156"/>
      <c r="CG196" s="156"/>
      <c r="CH196" s="156"/>
      <c r="CI196" s="156"/>
      <c r="CJ196" s="156"/>
      <c r="CK196" s="156"/>
      <c r="CL196" s="156"/>
      <c r="CM196" s="156"/>
      <c r="CN196" s="156"/>
      <c r="CO196" s="156"/>
      <c r="CP196" s="156"/>
      <c r="CQ196" s="156"/>
      <c r="CR196" s="156"/>
      <c r="CS196" s="156"/>
      <c r="CT196" s="156"/>
      <c r="CU196" s="156"/>
      <c r="CV196" s="156"/>
      <c r="CW196" s="156"/>
      <c r="CX196" s="156"/>
      <c r="CY196" s="156"/>
      <c r="CZ196" s="156"/>
      <c r="DA196" s="156"/>
      <c r="DB196" s="156"/>
      <c r="DC196" s="156"/>
      <c r="DD196" s="156"/>
      <c r="DE196" s="156"/>
      <c r="DF196" s="156"/>
      <c r="DG196" s="156"/>
      <c r="DH196" s="156"/>
      <c r="DI196" s="156"/>
      <c r="DJ196" s="156"/>
      <c r="DK196" s="156"/>
      <c r="DL196" s="156"/>
      <c r="DM196" s="156"/>
      <c r="DN196" s="156"/>
      <c r="DO196" s="156"/>
      <c r="DP196" s="156"/>
      <c r="DQ196" s="156"/>
    </row>
    <row r="197" spans="4:121" s="65" customFormat="1"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  <c r="AA197" s="156"/>
      <c r="AB197" s="156"/>
      <c r="AC197" s="156"/>
      <c r="AD197" s="156"/>
      <c r="AE197" s="156"/>
      <c r="AF197" s="156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56"/>
      <c r="AS197" s="156"/>
      <c r="AT197" s="156"/>
      <c r="AU197" s="156"/>
      <c r="AV197" s="156"/>
      <c r="AW197" s="156"/>
      <c r="AX197" s="156"/>
      <c r="AY197" s="156"/>
      <c r="AZ197" s="156"/>
      <c r="BA197" s="156"/>
      <c r="BB197" s="156"/>
      <c r="BC197" s="156"/>
      <c r="BD197" s="156"/>
      <c r="BE197" s="156"/>
      <c r="BF197" s="156"/>
      <c r="BG197" s="156"/>
      <c r="BH197" s="156"/>
      <c r="BI197" s="156"/>
      <c r="BJ197" s="156"/>
      <c r="BK197" s="156"/>
      <c r="BL197" s="156"/>
      <c r="BM197" s="156"/>
      <c r="BN197" s="156"/>
      <c r="BO197" s="156"/>
      <c r="BP197" s="156"/>
      <c r="BQ197" s="156"/>
      <c r="BR197" s="156"/>
      <c r="BS197" s="156"/>
      <c r="BT197" s="156"/>
      <c r="BU197" s="156"/>
      <c r="BV197" s="156"/>
      <c r="BW197" s="156"/>
      <c r="BX197" s="156"/>
      <c r="BY197" s="156"/>
      <c r="BZ197" s="156"/>
      <c r="CA197" s="156"/>
      <c r="CB197" s="156"/>
      <c r="CC197" s="156"/>
      <c r="CD197" s="156"/>
      <c r="CE197" s="156"/>
      <c r="CF197" s="156"/>
      <c r="CG197" s="156"/>
      <c r="CH197" s="156"/>
      <c r="CI197" s="156"/>
      <c r="CJ197" s="156"/>
      <c r="CK197" s="156"/>
      <c r="CL197" s="156"/>
      <c r="CM197" s="156"/>
      <c r="CN197" s="156"/>
      <c r="CO197" s="156"/>
      <c r="CP197" s="156"/>
      <c r="CQ197" s="156"/>
      <c r="CR197" s="156"/>
      <c r="CS197" s="156"/>
      <c r="CT197" s="156"/>
      <c r="CU197" s="156"/>
      <c r="CV197" s="156"/>
      <c r="CW197" s="156"/>
      <c r="CX197" s="156"/>
      <c r="CY197" s="156"/>
      <c r="CZ197" s="156"/>
      <c r="DA197" s="156"/>
      <c r="DB197" s="156"/>
      <c r="DC197" s="156"/>
      <c r="DD197" s="156"/>
      <c r="DE197" s="156"/>
      <c r="DF197" s="156"/>
      <c r="DG197" s="156"/>
      <c r="DH197" s="156"/>
      <c r="DI197" s="156"/>
      <c r="DJ197" s="156"/>
      <c r="DK197" s="156"/>
      <c r="DL197" s="156"/>
      <c r="DM197" s="156"/>
      <c r="DN197" s="156"/>
      <c r="DO197" s="156"/>
      <c r="DP197" s="156"/>
      <c r="DQ197" s="156"/>
    </row>
    <row r="198" spans="4:121" s="65" customFormat="1"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6"/>
      <c r="BM198" s="156"/>
      <c r="BN198" s="156"/>
      <c r="BO198" s="156"/>
      <c r="BP198" s="156"/>
      <c r="BQ198" s="156"/>
      <c r="BR198" s="156"/>
      <c r="BS198" s="156"/>
      <c r="BT198" s="156"/>
      <c r="BU198" s="156"/>
      <c r="BV198" s="156"/>
      <c r="BW198" s="156"/>
      <c r="BX198" s="156"/>
      <c r="BY198" s="156"/>
      <c r="BZ198" s="156"/>
      <c r="CA198" s="156"/>
      <c r="CB198" s="156"/>
      <c r="CC198" s="156"/>
      <c r="CD198" s="156"/>
      <c r="CE198" s="156"/>
      <c r="CF198" s="156"/>
      <c r="CG198" s="156"/>
      <c r="CH198" s="156"/>
      <c r="CI198" s="156"/>
      <c r="CJ198" s="156"/>
      <c r="CK198" s="156"/>
      <c r="CL198" s="156"/>
      <c r="CM198" s="156"/>
      <c r="CN198" s="156"/>
      <c r="CO198" s="156"/>
      <c r="CP198" s="156"/>
      <c r="CQ198" s="156"/>
      <c r="CR198" s="156"/>
      <c r="CS198" s="156"/>
      <c r="CT198" s="156"/>
      <c r="CU198" s="156"/>
      <c r="CV198" s="156"/>
      <c r="CW198" s="156"/>
      <c r="CX198" s="156"/>
      <c r="CY198" s="156"/>
      <c r="CZ198" s="156"/>
      <c r="DA198" s="156"/>
      <c r="DB198" s="156"/>
      <c r="DC198" s="156"/>
      <c r="DD198" s="156"/>
      <c r="DE198" s="156"/>
      <c r="DF198" s="156"/>
      <c r="DG198" s="156"/>
      <c r="DH198" s="156"/>
      <c r="DI198" s="156"/>
      <c r="DJ198" s="156"/>
      <c r="DK198" s="156"/>
      <c r="DL198" s="156"/>
      <c r="DM198" s="156"/>
      <c r="DN198" s="156"/>
      <c r="DO198" s="156"/>
      <c r="DP198" s="156"/>
      <c r="DQ198" s="156"/>
    </row>
    <row r="199" spans="4:121" s="65" customFormat="1"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  <c r="AA199" s="156"/>
      <c r="AB199" s="156"/>
      <c r="AC199" s="156"/>
      <c r="AD199" s="156"/>
      <c r="AE199" s="156"/>
      <c r="AF199" s="156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56"/>
      <c r="AS199" s="156"/>
      <c r="AT199" s="156"/>
      <c r="AU199" s="156"/>
      <c r="AV199" s="156"/>
      <c r="AW199" s="156"/>
      <c r="AX199" s="156"/>
      <c r="AY199" s="156"/>
      <c r="AZ199" s="156"/>
      <c r="BA199" s="156"/>
      <c r="BB199" s="156"/>
      <c r="BC199" s="156"/>
      <c r="BD199" s="156"/>
      <c r="BE199" s="156"/>
      <c r="BF199" s="156"/>
      <c r="BG199" s="156"/>
      <c r="BH199" s="156"/>
      <c r="BI199" s="156"/>
      <c r="BJ199" s="156"/>
      <c r="BK199" s="156"/>
      <c r="BL199" s="156"/>
      <c r="BM199" s="156"/>
      <c r="BN199" s="156"/>
      <c r="BO199" s="156"/>
      <c r="BP199" s="156"/>
      <c r="BQ199" s="156"/>
      <c r="BR199" s="156"/>
      <c r="BS199" s="156"/>
      <c r="BT199" s="156"/>
      <c r="BU199" s="156"/>
      <c r="BV199" s="156"/>
      <c r="BW199" s="156"/>
      <c r="BX199" s="156"/>
      <c r="BY199" s="156"/>
      <c r="BZ199" s="156"/>
      <c r="CA199" s="156"/>
      <c r="CB199" s="156"/>
      <c r="CC199" s="156"/>
      <c r="CD199" s="156"/>
      <c r="CE199" s="156"/>
      <c r="CF199" s="156"/>
      <c r="CG199" s="156"/>
      <c r="CH199" s="156"/>
      <c r="CI199" s="156"/>
      <c r="CJ199" s="156"/>
      <c r="CK199" s="156"/>
      <c r="CL199" s="156"/>
      <c r="CM199" s="156"/>
      <c r="CN199" s="156"/>
      <c r="CO199" s="156"/>
      <c r="CP199" s="156"/>
      <c r="CQ199" s="156"/>
      <c r="CR199" s="156"/>
      <c r="CS199" s="156"/>
      <c r="CT199" s="156"/>
      <c r="CU199" s="156"/>
      <c r="CV199" s="156"/>
      <c r="CW199" s="156"/>
      <c r="CX199" s="156"/>
      <c r="CY199" s="156"/>
      <c r="CZ199" s="156"/>
      <c r="DA199" s="156"/>
      <c r="DB199" s="156"/>
      <c r="DC199" s="156"/>
      <c r="DD199" s="156"/>
      <c r="DE199" s="156"/>
      <c r="DF199" s="156"/>
      <c r="DG199" s="156"/>
      <c r="DH199" s="156"/>
      <c r="DI199" s="156"/>
      <c r="DJ199" s="156"/>
      <c r="DK199" s="156"/>
      <c r="DL199" s="156"/>
      <c r="DM199" s="156"/>
      <c r="DN199" s="156"/>
      <c r="DO199" s="156"/>
      <c r="DP199" s="156"/>
      <c r="DQ199" s="156"/>
    </row>
    <row r="200" spans="4:121" s="65" customFormat="1"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  <c r="AA200" s="156"/>
      <c r="AB200" s="156"/>
      <c r="AC200" s="156"/>
      <c r="AD200" s="156"/>
      <c r="AE200" s="156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56"/>
      <c r="AP200" s="156"/>
      <c r="AQ200" s="156"/>
      <c r="AR200" s="156"/>
      <c r="AS200" s="156"/>
      <c r="AT200" s="156"/>
      <c r="AU200" s="156"/>
      <c r="AV200" s="156"/>
      <c r="AW200" s="156"/>
      <c r="AX200" s="156"/>
      <c r="AY200" s="156"/>
      <c r="AZ200" s="156"/>
      <c r="BA200" s="156"/>
      <c r="BB200" s="156"/>
      <c r="BC200" s="156"/>
      <c r="BD200" s="156"/>
      <c r="BE200" s="156"/>
      <c r="BF200" s="156"/>
      <c r="BG200" s="156"/>
      <c r="BH200" s="156"/>
      <c r="BI200" s="156"/>
      <c r="BJ200" s="156"/>
      <c r="BK200" s="156"/>
      <c r="BL200" s="156"/>
      <c r="BM200" s="156"/>
      <c r="BN200" s="156"/>
      <c r="BO200" s="156"/>
      <c r="BP200" s="156"/>
      <c r="BQ200" s="156"/>
      <c r="BR200" s="156"/>
      <c r="BS200" s="156"/>
      <c r="BT200" s="156"/>
      <c r="BU200" s="156"/>
      <c r="BV200" s="156"/>
      <c r="BW200" s="156"/>
      <c r="BX200" s="156"/>
      <c r="BY200" s="156"/>
      <c r="BZ200" s="156"/>
      <c r="CA200" s="156"/>
      <c r="CB200" s="156"/>
      <c r="CC200" s="156"/>
      <c r="CD200" s="156"/>
      <c r="CE200" s="156"/>
      <c r="CF200" s="156"/>
      <c r="CG200" s="156"/>
      <c r="CH200" s="156"/>
      <c r="CI200" s="156"/>
      <c r="CJ200" s="156"/>
      <c r="CK200" s="156"/>
      <c r="CL200" s="156"/>
      <c r="CM200" s="156"/>
      <c r="CN200" s="156"/>
      <c r="CO200" s="156"/>
      <c r="CP200" s="156"/>
      <c r="CQ200" s="156"/>
      <c r="CR200" s="156"/>
      <c r="CS200" s="156"/>
      <c r="CT200" s="156"/>
      <c r="CU200" s="156"/>
      <c r="CV200" s="156"/>
      <c r="CW200" s="156"/>
      <c r="CX200" s="156"/>
      <c r="CY200" s="156"/>
      <c r="CZ200" s="156"/>
      <c r="DA200" s="156"/>
      <c r="DB200" s="156"/>
      <c r="DC200" s="156"/>
      <c r="DD200" s="156"/>
      <c r="DE200" s="156"/>
      <c r="DF200" s="156"/>
      <c r="DG200" s="156"/>
      <c r="DH200" s="156"/>
      <c r="DI200" s="156"/>
      <c r="DJ200" s="156"/>
      <c r="DK200" s="156"/>
      <c r="DL200" s="156"/>
      <c r="DM200" s="156"/>
      <c r="DN200" s="156"/>
      <c r="DO200" s="156"/>
      <c r="DP200" s="156"/>
      <c r="DQ200" s="156"/>
    </row>
    <row r="201" spans="4:121" s="65" customFormat="1"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  <c r="AA201" s="156"/>
      <c r="AB201" s="156"/>
      <c r="AC201" s="156"/>
      <c r="AD201" s="156"/>
      <c r="AE201" s="156"/>
      <c r="AF201" s="156"/>
      <c r="AG201" s="156"/>
      <c r="AH201" s="156"/>
      <c r="AI201" s="156"/>
      <c r="AJ201" s="156"/>
      <c r="AK201" s="156"/>
      <c r="AL201" s="156"/>
      <c r="AM201" s="156"/>
      <c r="AN201" s="156"/>
      <c r="AO201" s="156"/>
      <c r="AP201" s="156"/>
      <c r="AQ201" s="156"/>
      <c r="AR201" s="156"/>
      <c r="AS201" s="156"/>
      <c r="AT201" s="156"/>
      <c r="AU201" s="156"/>
      <c r="AV201" s="156"/>
      <c r="AW201" s="156"/>
      <c r="AX201" s="156"/>
      <c r="AY201" s="156"/>
      <c r="AZ201" s="156"/>
      <c r="BA201" s="156"/>
      <c r="BB201" s="156"/>
      <c r="BC201" s="156"/>
      <c r="BD201" s="156"/>
      <c r="BE201" s="156"/>
      <c r="BF201" s="156"/>
      <c r="BG201" s="156"/>
      <c r="BH201" s="156"/>
      <c r="BI201" s="156"/>
      <c r="BJ201" s="156"/>
      <c r="BK201" s="156"/>
      <c r="BL201" s="156"/>
      <c r="BM201" s="156"/>
      <c r="BN201" s="156"/>
      <c r="BO201" s="156"/>
      <c r="BP201" s="156"/>
      <c r="BQ201" s="156"/>
      <c r="BR201" s="156"/>
      <c r="BS201" s="156"/>
      <c r="BT201" s="156"/>
      <c r="BU201" s="156"/>
      <c r="BV201" s="156"/>
      <c r="BW201" s="156"/>
      <c r="BX201" s="156"/>
      <c r="BY201" s="156"/>
      <c r="BZ201" s="156"/>
      <c r="CA201" s="156"/>
      <c r="CB201" s="156"/>
      <c r="CC201" s="156"/>
      <c r="CD201" s="156"/>
      <c r="CE201" s="156"/>
      <c r="CF201" s="156"/>
      <c r="CG201" s="156"/>
      <c r="CH201" s="156"/>
      <c r="CI201" s="156"/>
      <c r="CJ201" s="156"/>
      <c r="CK201" s="156"/>
      <c r="CL201" s="156"/>
      <c r="CM201" s="156"/>
      <c r="CN201" s="156"/>
      <c r="CO201" s="156"/>
      <c r="CP201" s="156"/>
      <c r="CQ201" s="156"/>
      <c r="CR201" s="156"/>
      <c r="CS201" s="156"/>
      <c r="CT201" s="156"/>
      <c r="CU201" s="156"/>
      <c r="CV201" s="156"/>
      <c r="CW201" s="156"/>
      <c r="CX201" s="156"/>
      <c r="CY201" s="156"/>
      <c r="CZ201" s="156"/>
      <c r="DA201" s="156"/>
      <c r="DB201" s="156"/>
      <c r="DC201" s="156"/>
      <c r="DD201" s="156"/>
      <c r="DE201" s="156"/>
      <c r="DF201" s="156"/>
      <c r="DG201" s="156"/>
      <c r="DH201" s="156"/>
      <c r="DI201" s="156"/>
      <c r="DJ201" s="156"/>
      <c r="DK201" s="156"/>
      <c r="DL201" s="156"/>
      <c r="DM201" s="156"/>
      <c r="DN201" s="156"/>
      <c r="DO201" s="156"/>
      <c r="DP201" s="156"/>
      <c r="DQ201" s="156"/>
    </row>
    <row r="202" spans="4:121" s="65" customFormat="1"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  <c r="AA202" s="156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6"/>
      <c r="BM202" s="156"/>
      <c r="BN202" s="156"/>
      <c r="BO202" s="156"/>
      <c r="BP202" s="156"/>
      <c r="BQ202" s="156"/>
      <c r="BR202" s="156"/>
      <c r="BS202" s="156"/>
      <c r="BT202" s="156"/>
      <c r="BU202" s="156"/>
      <c r="BV202" s="156"/>
      <c r="BW202" s="156"/>
      <c r="BX202" s="156"/>
      <c r="BY202" s="156"/>
      <c r="BZ202" s="156"/>
      <c r="CA202" s="156"/>
      <c r="CB202" s="156"/>
      <c r="CC202" s="156"/>
      <c r="CD202" s="156"/>
      <c r="CE202" s="156"/>
      <c r="CF202" s="156"/>
      <c r="CG202" s="156"/>
      <c r="CH202" s="156"/>
      <c r="CI202" s="156"/>
      <c r="CJ202" s="156"/>
      <c r="CK202" s="156"/>
      <c r="CL202" s="156"/>
      <c r="CM202" s="156"/>
      <c r="CN202" s="156"/>
      <c r="CO202" s="156"/>
      <c r="CP202" s="156"/>
      <c r="CQ202" s="156"/>
      <c r="CR202" s="156"/>
      <c r="CS202" s="156"/>
      <c r="CT202" s="156"/>
      <c r="CU202" s="156"/>
      <c r="CV202" s="156"/>
      <c r="CW202" s="156"/>
      <c r="CX202" s="156"/>
      <c r="CY202" s="156"/>
      <c r="CZ202" s="156"/>
      <c r="DA202" s="156"/>
      <c r="DB202" s="156"/>
      <c r="DC202" s="156"/>
      <c r="DD202" s="156"/>
      <c r="DE202" s="156"/>
      <c r="DF202" s="156"/>
      <c r="DG202" s="156"/>
      <c r="DH202" s="156"/>
      <c r="DI202" s="156"/>
      <c r="DJ202" s="156"/>
      <c r="DK202" s="156"/>
      <c r="DL202" s="156"/>
      <c r="DM202" s="156"/>
      <c r="DN202" s="156"/>
      <c r="DO202" s="156"/>
      <c r="DP202" s="156"/>
      <c r="DQ202" s="156"/>
    </row>
    <row r="203" spans="4:121" s="65" customFormat="1"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  <c r="AA203" s="156"/>
      <c r="AB203" s="156"/>
      <c r="AC203" s="156"/>
      <c r="AD203" s="156"/>
      <c r="AE203" s="156"/>
      <c r="AF203" s="156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56"/>
      <c r="AS203" s="156"/>
      <c r="AT203" s="156"/>
      <c r="AU203" s="156"/>
      <c r="AV203" s="156"/>
      <c r="AW203" s="156"/>
      <c r="AX203" s="156"/>
      <c r="AY203" s="156"/>
      <c r="AZ203" s="156"/>
      <c r="BA203" s="156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6"/>
      <c r="BM203" s="156"/>
      <c r="BN203" s="156"/>
      <c r="BO203" s="156"/>
      <c r="BP203" s="156"/>
      <c r="BQ203" s="156"/>
      <c r="BR203" s="156"/>
      <c r="BS203" s="156"/>
      <c r="BT203" s="156"/>
      <c r="BU203" s="156"/>
      <c r="BV203" s="156"/>
      <c r="BW203" s="156"/>
      <c r="BX203" s="156"/>
      <c r="BY203" s="156"/>
      <c r="BZ203" s="156"/>
      <c r="CA203" s="156"/>
      <c r="CB203" s="156"/>
      <c r="CC203" s="156"/>
      <c r="CD203" s="156"/>
      <c r="CE203" s="156"/>
      <c r="CF203" s="156"/>
      <c r="CG203" s="156"/>
      <c r="CH203" s="156"/>
      <c r="CI203" s="156"/>
      <c r="CJ203" s="156"/>
      <c r="CK203" s="156"/>
      <c r="CL203" s="156"/>
      <c r="CM203" s="156"/>
      <c r="CN203" s="156"/>
      <c r="CO203" s="156"/>
      <c r="CP203" s="156"/>
      <c r="CQ203" s="156"/>
      <c r="CR203" s="156"/>
      <c r="CS203" s="156"/>
      <c r="CT203" s="156"/>
      <c r="CU203" s="156"/>
      <c r="CV203" s="156"/>
      <c r="CW203" s="156"/>
      <c r="CX203" s="156"/>
      <c r="CY203" s="156"/>
      <c r="CZ203" s="156"/>
      <c r="DA203" s="156"/>
      <c r="DB203" s="156"/>
      <c r="DC203" s="156"/>
      <c r="DD203" s="156"/>
      <c r="DE203" s="156"/>
      <c r="DF203" s="156"/>
      <c r="DG203" s="156"/>
      <c r="DH203" s="156"/>
      <c r="DI203" s="156"/>
      <c r="DJ203" s="156"/>
      <c r="DK203" s="156"/>
      <c r="DL203" s="156"/>
      <c r="DM203" s="156"/>
      <c r="DN203" s="156"/>
      <c r="DO203" s="156"/>
      <c r="DP203" s="156"/>
      <c r="DQ203" s="156"/>
    </row>
    <row r="204" spans="4:121" s="65" customFormat="1"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  <c r="AA204" s="156"/>
      <c r="AB204" s="156"/>
      <c r="AC204" s="156"/>
      <c r="AD204" s="156"/>
      <c r="AE204" s="156"/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6"/>
      <c r="BN204" s="156"/>
      <c r="BO204" s="156"/>
      <c r="BP204" s="156"/>
      <c r="BQ204" s="156"/>
      <c r="BR204" s="156"/>
      <c r="BS204" s="156"/>
      <c r="BT204" s="156"/>
      <c r="BU204" s="156"/>
      <c r="BV204" s="156"/>
      <c r="BW204" s="156"/>
      <c r="BX204" s="156"/>
      <c r="BY204" s="156"/>
      <c r="BZ204" s="156"/>
      <c r="CA204" s="156"/>
      <c r="CB204" s="156"/>
      <c r="CC204" s="156"/>
      <c r="CD204" s="156"/>
      <c r="CE204" s="156"/>
      <c r="CF204" s="156"/>
      <c r="CG204" s="156"/>
      <c r="CH204" s="156"/>
      <c r="CI204" s="156"/>
      <c r="CJ204" s="156"/>
      <c r="CK204" s="156"/>
      <c r="CL204" s="156"/>
      <c r="CM204" s="156"/>
      <c r="CN204" s="156"/>
      <c r="CO204" s="156"/>
      <c r="CP204" s="156"/>
      <c r="CQ204" s="156"/>
      <c r="CR204" s="156"/>
      <c r="CS204" s="156"/>
      <c r="CT204" s="156"/>
      <c r="CU204" s="156"/>
      <c r="CV204" s="156"/>
      <c r="CW204" s="156"/>
      <c r="CX204" s="156"/>
      <c r="CY204" s="156"/>
      <c r="CZ204" s="156"/>
      <c r="DA204" s="156"/>
      <c r="DB204" s="156"/>
      <c r="DC204" s="156"/>
      <c r="DD204" s="156"/>
      <c r="DE204" s="156"/>
      <c r="DF204" s="156"/>
      <c r="DG204" s="156"/>
      <c r="DH204" s="156"/>
      <c r="DI204" s="156"/>
      <c r="DJ204" s="156"/>
      <c r="DK204" s="156"/>
      <c r="DL204" s="156"/>
      <c r="DM204" s="156"/>
      <c r="DN204" s="156"/>
      <c r="DO204" s="156"/>
      <c r="DP204" s="156"/>
      <c r="DQ204" s="156"/>
    </row>
    <row r="205" spans="4:121" s="65" customFormat="1"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  <c r="AA205" s="156"/>
      <c r="AB205" s="156"/>
      <c r="AC205" s="156"/>
      <c r="AD205" s="156"/>
      <c r="AE205" s="156"/>
      <c r="AF205" s="156"/>
      <c r="AG205" s="156"/>
      <c r="AH205" s="156"/>
      <c r="AI205" s="156"/>
      <c r="AJ205" s="156"/>
      <c r="AK205" s="156"/>
      <c r="AL205" s="156"/>
      <c r="AM205" s="156"/>
      <c r="AN205" s="156"/>
      <c r="AO205" s="156"/>
      <c r="AP205" s="156"/>
      <c r="AQ205" s="156"/>
      <c r="AR205" s="156"/>
      <c r="AS205" s="156"/>
      <c r="AT205" s="156"/>
      <c r="AU205" s="156"/>
      <c r="AV205" s="156"/>
      <c r="AW205" s="156"/>
      <c r="AX205" s="156"/>
      <c r="AY205" s="156"/>
      <c r="AZ205" s="156"/>
      <c r="BA205" s="156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6"/>
      <c r="BM205" s="156"/>
      <c r="BN205" s="156"/>
      <c r="BO205" s="156"/>
      <c r="BP205" s="156"/>
      <c r="BQ205" s="156"/>
      <c r="BR205" s="156"/>
      <c r="BS205" s="156"/>
      <c r="BT205" s="156"/>
      <c r="BU205" s="156"/>
      <c r="BV205" s="156"/>
      <c r="BW205" s="156"/>
      <c r="BX205" s="156"/>
      <c r="BY205" s="156"/>
      <c r="BZ205" s="156"/>
      <c r="CA205" s="156"/>
      <c r="CB205" s="156"/>
      <c r="CC205" s="156"/>
      <c r="CD205" s="156"/>
      <c r="CE205" s="156"/>
      <c r="CF205" s="156"/>
      <c r="CG205" s="156"/>
      <c r="CH205" s="156"/>
      <c r="CI205" s="156"/>
      <c r="CJ205" s="156"/>
      <c r="CK205" s="156"/>
      <c r="CL205" s="156"/>
      <c r="CM205" s="156"/>
      <c r="CN205" s="156"/>
      <c r="CO205" s="156"/>
      <c r="CP205" s="156"/>
      <c r="CQ205" s="156"/>
      <c r="CR205" s="156"/>
      <c r="CS205" s="156"/>
      <c r="CT205" s="156"/>
      <c r="CU205" s="156"/>
      <c r="CV205" s="156"/>
      <c r="CW205" s="156"/>
      <c r="CX205" s="156"/>
      <c r="CY205" s="156"/>
      <c r="CZ205" s="156"/>
      <c r="DA205" s="156"/>
      <c r="DB205" s="156"/>
      <c r="DC205" s="156"/>
      <c r="DD205" s="156"/>
      <c r="DE205" s="156"/>
      <c r="DF205" s="156"/>
      <c r="DG205" s="156"/>
      <c r="DH205" s="156"/>
      <c r="DI205" s="156"/>
      <c r="DJ205" s="156"/>
      <c r="DK205" s="156"/>
      <c r="DL205" s="156"/>
      <c r="DM205" s="156"/>
      <c r="DN205" s="156"/>
      <c r="DO205" s="156"/>
      <c r="DP205" s="156"/>
      <c r="DQ205" s="156"/>
    </row>
    <row r="206" spans="4:121" s="65" customFormat="1"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  <c r="AA206" s="156"/>
      <c r="AB206" s="156"/>
      <c r="AC206" s="156"/>
      <c r="AD206" s="156"/>
      <c r="AE206" s="156"/>
      <c r="AF206" s="156"/>
      <c r="AG206" s="156"/>
      <c r="AH206" s="156"/>
      <c r="AI206" s="156"/>
      <c r="AJ206" s="156"/>
      <c r="AK206" s="156"/>
      <c r="AL206" s="156"/>
      <c r="AM206" s="156"/>
      <c r="AN206" s="156"/>
      <c r="AO206" s="156"/>
      <c r="AP206" s="156"/>
      <c r="AQ206" s="156"/>
      <c r="AR206" s="156"/>
      <c r="AS206" s="156"/>
      <c r="AT206" s="156"/>
      <c r="AU206" s="156"/>
      <c r="AV206" s="156"/>
      <c r="AW206" s="156"/>
      <c r="AX206" s="156"/>
      <c r="AY206" s="156"/>
      <c r="AZ206" s="156"/>
      <c r="BA206" s="156"/>
      <c r="BB206" s="156"/>
      <c r="BC206" s="156"/>
      <c r="BD206" s="156"/>
      <c r="BE206" s="156"/>
      <c r="BF206" s="156"/>
      <c r="BG206" s="156"/>
      <c r="BH206" s="156"/>
      <c r="BI206" s="156"/>
      <c r="BJ206" s="156"/>
      <c r="BK206" s="156"/>
      <c r="BL206" s="156"/>
      <c r="BM206" s="156"/>
      <c r="BN206" s="156"/>
      <c r="BO206" s="156"/>
      <c r="BP206" s="156"/>
      <c r="BQ206" s="156"/>
      <c r="BR206" s="156"/>
      <c r="BS206" s="156"/>
      <c r="BT206" s="156"/>
      <c r="BU206" s="156"/>
      <c r="BV206" s="156"/>
      <c r="BW206" s="156"/>
      <c r="BX206" s="156"/>
      <c r="BY206" s="156"/>
      <c r="BZ206" s="156"/>
      <c r="CA206" s="156"/>
      <c r="CB206" s="156"/>
      <c r="CC206" s="156"/>
      <c r="CD206" s="156"/>
      <c r="CE206" s="156"/>
      <c r="CF206" s="156"/>
      <c r="CG206" s="156"/>
      <c r="CH206" s="156"/>
      <c r="CI206" s="156"/>
      <c r="CJ206" s="156"/>
      <c r="CK206" s="156"/>
      <c r="CL206" s="156"/>
      <c r="CM206" s="156"/>
      <c r="CN206" s="156"/>
      <c r="CO206" s="156"/>
      <c r="CP206" s="156"/>
      <c r="CQ206" s="156"/>
      <c r="CR206" s="156"/>
      <c r="CS206" s="156"/>
      <c r="CT206" s="156"/>
      <c r="CU206" s="156"/>
      <c r="CV206" s="156"/>
      <c r="CW206" s="156"/>
      <c r="CX206" s="156"/>
      <c r="CY206" s="156"/>
      <c r="CZ206" s="156"/>
      <c r="DA206" s="156"/>
      <c r="DB206" s="156"/>
      <c r="DC206" s="156"/>
      <c r="DD206" s="156"/>
      <c r="DE206" s="156"/>
      <c r="DF206" s="156"/>
      <c r="DG206" s="156"/>
      <c r="DH206" s="156"/>
      <c r="DI206" s="156"/>
      <c r="DJ206" s="156"/>
      <c r="DK206" s="156"/>
      <c r="DL206" s="156"/>
      <c r="DM206" s="156"/>
      <c r="DN206" s="156"/>
      <c r="DO206" s="156"/>
      <c r="DP206" s="156"/>
      <c r="DQ206" s="156"/>
    </row>
    <row r="207" spans="4:121" s="65" customFormat="1"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  <c r="AA207" s="156"/>
      <c r="AB207" s="156"/>
      <c r="AC207" s="156"/>
      <c r="AD207" s="156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6"/>
      <c r="AO207" s="156"/>
      <c r="AP207" s="156"/>
      <c r="AQ207" s="156"/>
      <c r="AR207" s="156"/>
      <c r="AS207" s="156"/>
      <c r="AT207" s="156"/>
      <c r="AU207" s="156"/>
      <c r="AV207" s="156"/>
      <c r="AW207" s="156"/>
      <c r="AX207" s="156"/>
      <c r="AY207" s="156"/>
      <c r="AZ207" s="156"/>
      <c r="BA207" s="156"/>
      <c r="BB207" s="156"/>
      <c r="BC207" s="156"/>
      <c r="BD207" s="156"/>
      <c r="BE207" s="156"/>
      <c r="BF207" s="156"/>
      <c r="BG207" s="156"/>
      <c r="BH207" s="156"/>
      <c r="BI207" s="156"/>
      <c r="BJ207" s="156"/>
      <c r="BK207" s="156"/>
      <c r="BL207" s="156"/>
      <c r="BM207" s="156"/>
      <c r="BN207" s="156"/>
      <c r="BO207" s="156"/>
      <c r="BP207" s="156"/>
      <c r="BQ207" s="156"/>
      <c r="BR207" s="156"/>
      <c r="BS207" s="156"/>
      <c r="BT207" s="156"/>
      <c r="BU207" s="156"/>
      <c r="BV207" s="156"/>
      <c r="BW207" s="156"/>
      <c r="BX207" s="156"/>
      <c r="BY207" s="156"/>
      <c r="BZ207" s="156"/>
      <c r="CA207" s="156"/>
      <c r="CB207" s="156"/>
      <c r="CC207" s="156"/>
      <c r="CD207" s="156"/>
      <c r="CE207" s="156"/>
      <c r="CF207" s="156"/>
      <c r="CG207" s="156"/>
      <c r="CH207" s="156"/>
      <c r="CI207" s="156"/>
      <c r="CJ207" s="156"/>
      <c r="CK207" s="156"/>
      <c r="CL207" s="156"/>
      <c r="CM207" s="156"/>
      <c r="CN207" s="156"/>
      <c r="CO207" s="156"/>
      <c r="CP207" s="156"/>
      <c r="CQ207" s="156"/>
      <c r="CR207" s="156"/>
      <c r="CS207" s="156"/>
      <c r="CT207" s="156"/>
      <c r="CU207" s="156"/>
      <c r="CV207" s="156"/>
      <c r="CW207" s="156"/>
      <c r="CX207" s="156"/>
      <c r="CY207" s="156"/>
      <c r="CZ207" s="156"/>
      <c r="DA207" s="156"/>
      <c r="DB207" s="156"/>
      <c r="DC207" s="156"/>
      <c r="DD207" s="156"/>
      <c r="DE207" s="156"/>
      <c r="DF207" s="156"/>
      <c r="DG207" s="156"/>
      <c r="DH207" s="156"/>
      <c r="DI207" s="156"/>
      <c r="DJ207" s="156"/>
      <c r="DK207" s="156"/>
      <c r="DL207" s="156"/>
      <c r="DM207" s="156"/>
      <c r="DN207" s="156"/>
      <c r="DO207" s="156"/>
      <c r="DP207" s="156"/>
      <c r="DQ207" s="156"/>
    </row>
    <row r="208" spans="4:121" s="65" customFormat="1"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  <c r="AA208" s="156"/>
      <c r="AB208" s="156"/>
      <c r="AC208" s="156"/>
      <c r="AD208" s="156"/>
      <c r="AE208" s="156"/>
      <c r="AF208" s="156"/>
      <c r="AG208" s="156"/>
      <c r="AH208" s="156"/>
      <c r="AI208" s="156"/>
      <c r="AJ208" s="156"/>
      <c r="AK208" s="156"/>
      <c r="AL208" s="156"/>
      <c r="AM208" s="156"/>
      <c r="AN208" s="156"/>
      <c r="AO208" s="156"/>
      <c r="AP208" s="156"/>
      <c r="AQ208" s="156"/>
      <c r="AR208" s="156"/>
      <c r="AS208" s="156"/>
      <c r="AT208" s="156"/>
      <c r="AU208" s="156"/>
      <c r="AV208" s="156"/>
      <c r="AW208" s="156"/>
      <c r="AX208" s="156"/>
      <c r="AY208" s="156"/>
      <c r="AZ208" s="156"/>
      <c r="BA208" s="156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6"/>
      <c r="BM208" s="156"/>
      <c r="BN208" s="156"/>
      <c r="BO208" s="156"/>
      <c r="BP208" s="156"/>
      <c r="BQ208" s="156"/>
      <c r="BR208" s="156"/>
      <c r="BS208" s="156"/>
      <c r="BT208" s="156"/>
      <c r="BU208" s="156"/>
      <c r="BV208" s="156"/>
      <c r="BW208" s="156"/>
      <c r="BX208" s="156"/>
      <c r="BY208" s="156"/>
      <c r="BZ208" s="156"/>
      <c r="CA208" s="156"/>
      <c r="CB208" s="156"/>
      <c r="CC208" s="156"/>
      <c r="CD208" s="156"/>
      <c r="CE208" s="156"/>
      <c r="CF208" s="156"/>
      <c r="CG208" s="156"/>
      <c r="CH208" s="156"/>
      <c r="CI208" s="156"/>
      <c r="CJ208" s="156"/>
      <c r="CK208" s="156"/>
      <c r="CL208" s="156"/>
      <c r="CM208" s="156"/>
      <c r="CN208" s="156"/>
      <c r="CO208" s="156"/>
      <c r="CP208" s="156"/>
      <c r="CQ208" s="156"/>
      <c r="CR208" s="156"/>
      <c r="CS208" s="156"/>
      <c r="CT208" s="156"/>
      <c r="CU208" s="156"/>
      <c r="CV208" s="156"/>
      <c r="CW208" s="156"/>
      <c r="CX208" s="156"/>
      <c r="CY208" s="156"/>
      <c r="CZ208" s="156"/>
      <c r="DA208" s="156"/>
      <c r="DB208" s="156"/>
      <c r="DC208" s="156"/>
      <c r="DD208" s="156"/>
      <c r="DE208" s="156"/>
      <c r="DF208" s="156"/>
      <c r="DG208" s="156"/>
      <c r="DH208" s="156"/>
      <c r="DI208" s="156"/>
      <c r="DJ208" s="156"/>
      <c r="DK208" s="156"/>
      <c r="DL208" s="156"/>
      <c r="DM208" s="156"/>
      <c r="DN208" s="156"/>
      <c r="DO208" s="156"/>
      <c r="DP208" s="156"/>
      <c r="DQ208" s="156"/>
    </row>
    <row r="209" spans="4:121" s="65" customFormat="1"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6"/>
      <c r="AU209" s="156"/>
      <c r="AV209" s="156"/>
      <c r="AW209" s="156"/>
      <c r="AX209" s="156"/>
      <c r="AY209" s="156"/>
      <c r="AZ209" s="156"/>
      <c r="BA209" s="156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6"/>
      <c r="BM209" s="156"/>
      <c r="BN209" s="156"/>
      <c r="BO209" s="156"/>
      <c r="BP209" s="156"/>
      <c r="BQ209" s="156"/>
      <c r="BR209" s="156"/>
      <c r="BS209" s="156"/>
      <c r="BT209" s="156"/>
      <c r="BU209" s="156"/>
      <c r="BV209" s="156"/>
      <c r="BW209" s="156"/>
      <c r="BX209" s="156"/>
      <c r="BY209" s="156"/>
      <c r="BZ209" s="156"/>
      <c r="CA209" s="156"/>
      <c r="CB209" s="156"/>
      <c r="CC209" s="156"/>
      <c r="CD209" s="156"/>
      <c r="CE209" s="156"/>
      <c r="CF209" s="156"/>
      <c r="CG209" s="156"/>
      <c r="CH209" s="156"/>
      <c r="CI209" s="156"/>
      <c r="CJ209" s="156"/>
      <c r="CK209" s="156"/>
      <c r="CL209" s="156"/>
      <c r="CM209" s="156"/>
      <c r="CN209" s="156"/>
      <c r="CO209" s="156"/>
      <c r="CP209" s="156"/>
      <c r="CQ209" s="156"/>
      <c r="CR209" s="156"/>
      <c r="CS209" s="156"/>
      <c r="CT209" s="156"/>
      <c r="CU209" s="156"/>
      <c r="CV209" s="156"/>
      <c r="CW209" s="156"/>
      <c r="CX209" s="156"/>
      <c r="CY209" s="156"/>
      <c r="CZ209" s="156"/>
      <c r="DA209" s="156"/>
      <c r="DB209" s="156"/>
      <c r="DC209" s="156"/>
      <c r="DD209" s="156"/>
      <c r="DE209" s="156"/>
      <c r="DF209" s="156"/>
      <c r="DG209" s="156"/>
      <c r="DH209" s="156"/>
      <c r="DI209" s="156"/>
      <c r="DJ209" s="156"/>
      <c r="DK209" s="156"/>
      <c r="DL209" s="156"/>
      <c r="DM209" s="156"/>
      <c r="DN209" s="156"/>
      <c r="DO209" s="156"/>
      <c r="DP209" s="156"/>
      <c r="DQ209" s="156"/>
    </row>
    <row r="210" spans="4:121" s="65" customFormat="1"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  <c r="AA210" s="156"/>
      <c r="AB210" s="156"/>
      <c r="AC210" s="156"/>
      <c r="AD210" s="156"/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Q210" s="156"/>
      <c r="AR210" s="156"/>
      <c r="AS210" s="156"/>
      <c r="AT210" s="156"/>
      <c r="AU210" s="156"/>
      <c r="AV210" s="156"/>
      <c r="AW210" s="156"/>
      <c r="AX210" s="156"/>
      <c r="AY210" s="156"/>
      <c r="AZ210" s="156"/>
      <c r="BA210" s="156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6"/>
      <c r="BM210" s="156"/>
      <c r="BN210" s="156"/>
      <c r="BO210" s="156"/>
      <c r="BP210" s="156"/>
      <c r="BQ210" s="156"/>
      <c r="BR210" s="156"/>
      <c r="BS210" s="156"/>
      <c r="BT210" s="156"/>
      <c r="BU210" s="156"/>
      <c r="BV210" s="156"/>
      <c r="BW210" s="156"/>
      <c r="BX210" s="156"/>
      <c r="BY210" s="156"/>
      <c r="BZ210" s="156"/>
      <c r="CA210" s="156"/>
      <c r="CB210" s="156"/>
      <c r="CC210" s="156"/>
      <c r="CD210" s="156"/>
      <c r="CE210" s="156"/>
      <c r="CF210" s="156"/>
      <c r="CG210" s="156"/>
      <c r="CH210" s="156"/>
      <c r="CI210" s="156"/>
      <c r="CJ210" s="156"/>
      <c r="CK210" s="156"/>
      <c r="CL210" s="156"/>
      <c r="CM210" s="156"/>
      <c r="CN210" s="156"/>
      <c r="CO210" s="156"/>
      <c r="CP210" s="156"/>
      <c r="CQ210" s="156"/>
      <c r="CR210" s="156"/>
      <c r="CS210" s="156"/>
      <c r="CT210" s="156"/>
      <c r="CU210" s="156"/>
      <c r="CV210" s="156"/>
      <c r="CW210" s="156"/>
      <c r="CX210" s="156"/>
      <c r="CY210" s="156"/>
      <c r="CZ210" s="156"/>
      <c r="DA210" s="156"/>
      <c r="DB210" s="156"/>
      <c r="DC210" s="156"/>
      <c r="DD210" s="156"/>
      <c r="DE210" s="156"/>
      <c r="DF210" s="156"/>
      <c r="DG210" s="156"/>
      <c r="DH210" s="156"/>
      <c r="DI210" s="156"/>
      <c r="DJ210" s="156"/>
      <c r="DK210" s="156"/>
      <c r="DL210" s="156"/>
      <c r="DM210" s="156"/>
      <c r="DN210" s="156"/>
      <c r="DO210" s="156"/>
      <c r="DP210" s="156"/>
      <c r="DQ210" s="156"/>
    </row>
    <row r="211" spans="4:121" s="65" customFormat="1"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  <c r="AA211" s="156"/>
      <c r="AB211" s="156"/>
      <c r="AC211" s="156"/>
      <c r="AD211" s="156"/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6"/>
      <c r="AS211" s="156"/>
      <c r="AT211" s="156"/>
      <c r="AU211" s="156"/>
      <c r="AV211" s="156"/>
      <c r="AW211" s="156"/>
      <c r="AX211" s="156"/>
      <c r="AY211" s="156"/>
      <c r="AZ211" s="156"/>
      <c r="BA211" s="156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6"/>
      <c r="BM211" s="156"/>
      <c r="BN211" s="156"/>
      <c r="BO211" s="156"/>
      <c r="BP211" s="156"/>
      <c r="BQ211" s="156"/>
      <c r="BR211" s="156"/>
      <c r="BS211" s="156"/>
      <c r="BT211" s="156"/>
      <c r="BU211" s="156"/>
      <c r="BV211" s="156"/>
      <c r="BW211" s="156"/>
      <c r="BX211" s="156"/>
      <c r="BY211" s="156"/>
      <c r="BZ211" s="156"/>
      <c r="CA211" s="156"/>
      <c r="CB211" s="156"/>
      <c r="CC211" s="156"/>
      <c r="CD211" s="156"/>
      <c r="CE211" s="156"/>
      <c r="CF211" s="156"/>
      <c r="CG211" s="156"/>
      <c r="CH211" s="156"/>
      <c r="CI211" s="156"/>
      <c r="CJ211" s="156"/>
      <c r="CK211" s="156"/>
      <c r="CL211" s="156"/>
      <c r="CM211" s="156"/>
      <c r="CN211" s="156"/>
      <c r="CO211" s="156"/>
      <c r="CP211" s="156"/>
      <c r="CQ211" s="156"/>
      <c r="CR211" s="156"/>
      <c r="CS211" s="156"/>
      <c r="CT211" s="156"/>
      <c r="CU211" s="156"/>
      <c r="CV211" s="156"/>
      <c r="CW211" s="156"/>
      <c r="CX211" s="156"/>
      <c r="CY211" s="156"/>
      <c r="CZ211" s="156"/>
      <c r="DA211" s="156"/>
      <c r="DB211" s="156"/>
      <c r="DC211" s="156"/>
      <c r="DD211" s="156"/>
      <c r="DE211" s="156"/>
      <c r="DF211" s="156"/>
      <c r="DG211" s="156"/>
      <c r="DH211" s="156"/>
      <c r="DI211" s="156"/>
      <c r="DJ211" s="156"/>
      <c r="DK211" s="156"/>
      <c r="DL211" s="156"/>
      <c r="DM211" s="156"/>
      <c r="DN211" s="156"/>
      <c r="DO211" s="156"/>
      <c r="DP211" s="156"/>
      <c r="DQ211" s="156"/>
    </row>
    <row r="212" spans="4:121" s="65" customFormat="1"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  <c r="AA212" s="156"/>
      <c r="AB212" s="156"/>
      <c r="AC212" s="156"/>
      <c r="AD212" s="156"/>
      <c r="AE212" s="156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6"/>
      <c r="AS212" s="156"/>
      <c r="AT212" s="156"/>
      <c r="AU212" s="156"/>
      <c r="AV212" s="156"/>
      <c r="AW212" s="156"/>
      <c r="AX212" s="156"/>
      <c r="AY212" s="156"/>
      <c r="AZ212" s="156"/>
      <c r="BA212" s="156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6"/>
      <c r="BM212" s="156"/>
      <c r="BN212" s="156"/>
      <c r="BO212" s="156"/>
      <c r="BP212" s="156"/>
      <c r="BQ212" s="156"/>
      <c r="BR212" s="156"/>
      <c r="BS212" s="156"/>
      <c r="BT212" s="156"/>
      <c r="BU212" s="156"/>
      <c r="BV212" s="156"/>
      <c r="BW212" s="156"/>
      <c r="BX212" s="156"/>
      <c r="BY212" s="156"/>
      <c r="BZ212" s="156"/>
      <c r="CA212" s="156"/>
      <c r="CB212" s="156"/>
      <c r="CC212" s="156"/>
      <c r="CD212" s="156"/>
      <c r="CE212" s="156"/>
      <c r="CF212" s="156"/>
      <c r="CG212" s="156"/>
      <c r="CH212" s="156"/>
      <c r="CI212" s="156"/>
      <c r="CJ212" s="156"/>
      <c r="CK212" s="156"/>
      <c r="CL212" s="156"/>
      <c r="CM212" s="156"/>
      <c r="CN212" s="156"/>
      <c r="CO212" s="156"/>
      <c r="CP212" s="156"/>
      <c r="CQ212" s="156"/>
      <c r="CR212" s="156"/>
      <c r="CS212" s="156"/>
      <c r="CT212" s="156"/>
      <c r="CU212" s="156"/>
      <c r="CV212" s="156"/>
      <c r="CW212" s="156"/>
      <c r="CX212" s="156"/>
      <c r="CY212" s="156"/>
      <c r="CZ212" s="156"/>
      <c r="DA212" s="156"/>
      <c r="DB212" s="156"/>
      <c r="DC212" s="156"/>
      <c r="DD212" s="156"/>
      <c r="DE212" s="156"/>
      <c r="DF212" s="156"/>
      <c r="DG212" s="156"/>
      <c r="DH212" s="156"/>
      <c r="DI212" s="156"/>
      <c r="DJ212" s="156"/>
      <c r="DK212" s="156"/>
      <c r="DL212" s="156"/>
      <c r="DM212" s="156"/>
      <c r="DN212" s="156"/>
      <c r="DO212" s="156"/>
      <c r="DP212" s="156"/>
      <c r="DQ212" s="156"/>
    </row>
    <row r="213" spans="4:121" s="65" customFormat="1"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  <c r="AA213" s="156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  <c r="CX213" s="156"/>
      <c r="CY213" s="156"/>
      <c r="CZ213" s="156"/>
      <c r="DA213" s="156"/>
      <c r="DB213" s="156"/>
      <c r="DC213" s="156"/>
      <c r="DD213" s="156"/>
      <c r="DE213" s="156"/>
      <c r="DF213" s="156"/>
      <c r="DG213" s="156"/>
      <c r="DH213" s="156"/>
      <c r="DI213" s="156"/>
      <c r="DJ213" s="156"/>
      <c r="DK213" s="156"/>
      <c r="DL213" s="156"/>
      <c r="DM213" s="156"/>
      <c r="DN213" s="156"/>
      <c r="DO213" s="156"/>
      <c r="DP213" s="156"/>
      <c r="DQ213" s="156"/>
    </row>
    <row r="214" spans="4:121" s="65" customFormat="1"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  <c r="AA214" s="156"/>
      <c r="AB214" s="156"/>
      <c r="AC214" s="156"/>
      <c r="AD214" s="156"/>
      <c r="AE214" s="156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6"/>
      <c r="AY214" s="156"/>
      <c r="AZ214" s="156"/>
      <c r="BA214" s="156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6"/>
      <c r="BM214" s="156"/>
      <c r="BN214" s="156"/>
      <c r="BO214" s="156"/>
      <c r="BP214" s="156"/>
      <c r="BQ214" s="156"/>
      <c r="BR214" s="156"/>
      <c r="BS214" s="156"/>
      <c r="BT214" s="156"/>
      <c r="BU214" s="156"/>
      <c r="BV214" s="156"/>
      <c r="BW214" s="156"/>
      <c r="BX214" s="156"/>
      <c r="BY214" s="156"/>
      <c r="BZ214" s="156"/>
      <c r="CA214" s="156"/>
      <c r="CB214" s="156"/>
      <c r="CC214" s="156"/>
      <c r="CD214" s="156"/>
      <c r="CE214" s="156"/>
      <c r="CF214" s="156"/>
      <c r="CG214" s="156"/>
      <c r="CH214" s="156"/>
      <c r="CI214" s="156"/>
      <c r="CJ214" s="156"/>
      <c r="CK214" s="156"/>
      <c r="CL214" s="156"/>
      <c r="CM214" s="156"/>
      <c r="CN214" s="156"/>
      <c r="CO214" s="156"/>
      <c r="CP214" s="156"/>
      <c r="CQ214" s="156"/>
      <c r="CR214" s="156"/>
      <c r="CS214" s="156"/>
      <c r="CT214" s="156"/>
      <c r="CU214" s="156"/>
      <c r="CV214" s="156"/>
      <c r="CW214" s="156"/>
      <c r="CX214" s="156"/>
      <c r="CY214" s="156"/>
      <c r="CZ214" s="156"/>
      <c r="DA214" s="156"/>
      <c r="DB214" s="156"/>
      <c r="DC214" s="156"/>
      <c r="DD214" s="156"/>
      <c r="DE214" s="156"/>
      <c r="DF214" s="156"/>
      <c r="DG214" s="156"/>
      <c r="DH214" s="156"/>
      <c r="DI214" s="156"/>
      <c r="DJ214" s="156"/>
      <c r="DK214" s="156"/>
      <c r="DL214" s="156"/>
      <c r="DM214" s="156"/>
      <c r="DN214" s="156"/>
      <c r="DO214" s="156"/>
      <c r="DP214" s="156"/>
      <c r="DQ214" s="156"/>
    </row>
    <row r="215" spans="4:121" s="65" customFormat="1"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56"/>
      <c r="CA215" s="156"/>
      <c r="CB215" s="156"/>
      <c r="CC215" s="156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56"/>
      <c r="CO215" s="156"/>
      <c r="CP215" s="156"/>
      <c r="CQ215" s="156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56"/>
      <c r="DC215" s="156"/>
      <c r="DD215" s="156"/>
      <c r="DE215" s="156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56"/>
      <c r="DQ215" s="156"/>
    </row>
    <row r="216" spans="4:121" s="65" customFormat="1"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  <c r="AA216" s="156"/>
      <c r="AB216" s="156"/>
      <c r="AC216" s="156"/>
      <c r="AD216" s="156"/>
      <c r="AE216" s="156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6"/>
      <c r="AY216" s="156"/>
      <c r="AZ216" s="156"/>
      <c r="BA216" s="156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6"/>
      <c r="BM216" s="156"/>
      <c r="BN216" s="156"/>
      <c r="BO216" s="156"/>
      <c r="BP216" s="156"/>
      <c r="BQ216" s="156"/>
      <c r="BR216" s="156"/>
      <c r="BS216" s="156"/>
      <c r="BT216" s="156"/>
      <c r="BU216" s="156"/>
      <c r="BV216" s="156"/>
      <c r="BW216" s="156"/>
      <c r="BX216" s="156"/>
      <c r="BY216" s="156"/>
      <c r="BZ216" s="156"/>
      <c r="CA216" s="156"/>
      <c r="CB216" s="156"/>
      <c r="CC216" s="156"/>
      <c r="CD216" s="156"/>
      <c r="CE216" s="156"/>
      <c r="CF216" s="156"/>
      <c r="CG216" s="156"/>
      <c r="CH216" s="156"/>
      <c r="CI216" s="156"/>
      <c r="CJ216" s="156"/>
      <c r="CK216" s="156"/>
      <c r="CL216" s="156"/>
      <c r="CM216" s="156"/>
      <c r="CN216" s="156"/>
      <c r="CO216" s="156"/>
      <c r="CP216" s="156"/>
      <c r="CQ216" s="156"/>
      <c r="CR216" s="156"/>
      <c r="CS216" s="156"/>
      <c r="CT216" s="156"/>
      <c r="CU216" s="156"/>
      <c r="CV216" s="156"/>
      <c r="CW216" s="156"/>
      <c r="CX216" s="156"/>
      <c r="CY216" s="156"/>
      <c r="CZ216" s="156"/>
      <c r="DA216" s="156"/>
      <c r="DB216" s="156"/>
      <c r="DC216" s="156"/>
      <c r="DD216" s="156"/>
      <c r="DE216" s="156"/>
      <c r="DF216" s="156"/>
      <c r="DG216" s="156"/>
      <c r="DH216" s="156"/>
      <c r="DI216" s="156"/>
      <c r="DJ216" s="156"/>
      <c r="DK216" s="156"/>
      <c r="DL216" s="156"/>
      <c r="DM216" s="156"/>
      <c r="DN216" s="156"/>
      <c r="DO216" s="156"/>
      <c r="DP216" s="156"/>
      <c r="DQ216" s="156"/>
    </row>
    <row r="217" spans="4:121" s="65" customFormat="1"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56"/>
      <c r="Z217" s="156"/>
      <c r="AA217" s="156"/>
      <c r="AB217" s="156"/>
      <c r="AC217" s="156"/>
      <c r="AD217" s="156"/>
      <c r="AE217" s="156"/>
      <c r="AF217" s="156"/>
      <c r="AG217" s="156"/>
      <c r="AH217" s="156"/>
      <c r="AI217" s="156"/>
      <c r="AJ217" s="156"/>
      <c r="AK217" s="156"/>
      <c r="AL217" s="156"/>
      <c r="AM217" s="156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56"/>
      <c r="AY217" s="156"/>
      <c r="AZ217" s="156"/>
      <c r="BA217" s="156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56"/>
      <c r="BM217" s="156"/>
      <c r="BN217" s="156"/>
      <c r="BO217" s="156"/>
      <c r="BP217" s="156"/>
      <c r="BQ217" s="156"/>
      <c r="BR217" s="156"/>
      <c r="BS217" s="156"/>
      <c r="BT217" s="156"/>
      <c r="BU217" s="156"/>
      <c r="BV217" s="156"/>
      <c r="BW217" s="156"/>
      <c r="BX217" s="156"/>
      <c r="BY217" s="156"/>
      <c r="BZ217" s="156"/>
      <c r="CA217" s="156"/>
      <c r="CB217" s="156"/>
      <c r="CC217" s="156"/>
      <c r="CD217" s="156"/>
      <c r="CE217" s="156"/>
      <c r="CF217" s="156"/>
      <c r="CG217" s="156"/>
      <c r="CH217" s="156"/>
      <c r="CI217" s="156"/>
      <c r="CJ217" s="156"/>
      <c r="CK217" s="156"/>
      <c r="CL217" s="156"/>
      <c r="CM217" s="156"/>
      <c r="CN217" s="156"/>
      <c r="CO217" s="156"/>
      <c r="CP217" s="156"/>
      <c r="CQ217" s="156"/>
      <c r="CR217" s="156"/>
      <c r="CS217" s="156"/>
      <c r="CT217" s="156"/>
      <c r="CU217" s="156"/>
      <c r="CV217" s="156"/>
      <c r="CW217" s="156"/>
      <c r="CX217" s="156"/>
      <c r="CY217" s="156"/>
      <c r="CZ217" s="156"/>
      <c r="DA217" s="156"/>
      <c r="DB217" s="156"/>
      <c r="DC217" s="156"/>
      <c r="DD217" s="156"/>
      <c r="DE217" s="156"/>
      <c r="DF217" s="156"/>
      <c r="DG217" s="156"/>
      <c r="DH217" s="156"/>
      <c r="DI217" s="156"/>
      <c r="DJ217" s="156"/>
      <c r="DK217" s="156"/>
      <c r="DL217" s="156"/>
      <c r="DM217" s="156"/>
      <c r="DN217" s="156"/>
      <c r="DO217" s="156"/>
      <c r="DP217" s="156"/>
      <c r="DQ217" s="156"/>
    </row>
    <row r="218" spans="4:121" s="65" customFormat="1"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56"/>
      <c r="Z218" s="156"/>
      <c r="AA218" s="156"/>
      <c r="AB218" s="156"/>
      <c r="AC218" s="156"/>
      <c r="AD218" s="156"/>
      <c r="AE218" s="156"/>
      <c r="AF218" s="156"/>
      <c r="AG218" s="156"/>
      <c r="AH218" s="156"/>
      <c r="AI218" s="156"/>
      <c r="AJ218" s="156"/>
      <c r="AK218" s="156"/>
      <c r="AL218" s="156"/>
      <c r="AM218" s="156"/>
      <c r="AN218" s="156"/>
      <c r="AO218" s="156"/>
      <c r="AP218" s="156"/>
      <c r="AQ218" s="156"/>
      <c r="AR218" s="156"/>
      <c r="AS218" s="156"/>
      <c r="AT218" s="156"/>
      <c r="AU218" s="156"/>
      <c r="AV218" s="156"/>
      <c r="AW218" s="156"/>
      <c r="AX218" s="156"/>
      <c r="AY218" s="156"/>
      <c r="AZ218" s="156"/>
      <c r="BA218" s="156"/>
      <c r="BB218" s="156"/>
      <c r="BC218" s="156"/>
      <c r="BD218" s="156"/>
      <c r="BE218" s="156"/>
      <c r="BF218" s="156"/>
      <c r="BG218" s="156"/>
      <c r="BH218" s="156"/>
      <c r="BI218" s="156"/>
      <c r="BJ218" s="156"/>
      <c r="BK218" s="156"/>
      <c r="BL218" s="156"/>
      <c r="BM218" s="156"/>
      <c r="BN218" s="156"/>
      <c r="BO218" s="156"/>
      <c r="BP218" s="156"/>
      <c r="BQ218" s="156"/>
      <c r="BR218" s="156"/>
      <c r="BS218" s="156"/>
      <c r="BT218" s="156"/>
      <c r="BU218" s="156"/>
      <c r="BV218" s="156"/>
      <c r="BW218" s="156"/>
      <c r="BX218" s="156"/>
      <c r="BY218" s="156"/>
      <c r="BZ218" s="156"/>
      <c r="CA218" s="156"/>
      <c r="CB218" s="156"/>
      <c r="CC218" s="156"/>
      <c r="CD218" s="156"/>
      <c r="CE218" s="156"/>
      <c r="CF218" s="156"/>
      <c r="CG218" s="156"/>
      <c r="CH218" s="156"/>
      <c r="CI218" s="156"/>
      <c r="CJ218" s="156"/>
      <c r="CK218" s="156"/>
      <c r="CL218" s="156"/>
      <c r="CM218" s="156"/>
      <c r="CN218" s="156"/>
      <c r="CO218" s="156"/>
      <c r="CP218" s="156"/>
      <c r="CQ218" s="156"/>
      <c r="CR218" s="156"/>
      <c r="CS218" s="156"/>
      <c r="CT218" s="156"/>
      <c r="CU218" s="156"/>
      <c r="CV218" s="156"/>
      <c r="CW218" s="156"/>
      <c r="CX218" s="156"/>
      <c r="CY218" s="156"/>
      <c r="CZ218" s="156"/>
      <c r="DA218" s="156"/>
      <c r="DB218" s="156"/>
      <c r="DC218" s="156"/>
      <c r="DD218" s="156"/>
      <c r="DE218" s="156"/>
      <c r="DF218" s="156"/>
      <c r="DG218" s="156"/>
      <c r="DH218" s="156"/>
      <c r="DI218" s="156"/>
      <c r="DJ218" s="156"/>
      <c r="DK218" s="156"/>
      <c r="DL218" s="156"/>
      <c r="DM218" s="156"/>
      <c r="DN218" s="156"/>
      <c r="DO218" s="156"/>
      <c r="DP218" s="156"/>
      <c r="DQ218" s="156"/>
    </row>
    <row r="219" spans="4:121" s="65" customFormat="1"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56"/>
      <c r="Z219" s="156"/>
      <c r="AA219" s="156"/>
      <c r="AB219" s="156"/>
      <c r="AC219" s="156"/>
      <c r="AD219" s="156"/>
      <c r="AE219" s="156"/>
      <c r="AF219" s="156"/>
      <c r="AG219" s="156"/>
      <c r="AH219" s="156"/>
      <c r="AI219" s="156"/>
      <c r="AJ219" s="156"/>
      <c r="AK219" s="156"/>
      <c r="AL219" s="156"/>
      <c r="AM219" s="156"/>
      <c r="AN219" s="156"/>
      <c r="AO219" s="156"/>
      <c r="AP219" s="156"/>
      <c r="AQ219" s="156"/>
      <c r="AR219" s="156"/>
      <c r="AS219" s="156"/>
      <c r="AT219" s="156"/>
      <c r="AU219" s="156"/>
      <c r="AV219" s="156"/>
      <c r="AW219" s="156"/>
      <c r="AX219" s="156"/>
      <c r="AY219" s="156"/>
      <c r="AZ219" s="156"/>
      <c r="BA219" s="156"/>
      <c r="BB219" s="156"/>
      <c r="BC219" s="156"/>
      <c r="BD219" s="156"/>
      <c r="BE219" s="156"/>
      <c r="BF219" s="156"/>
      <c r="BG219" s="156"/>
      <c r="BH219" s="156"/>
      <c r="BI219" s="156"/>
      <c r="BJ219" s="156"/>
      <c r="BK219" s="156"/>
      <c r="BL219" s="156"/>
      <c r="BM219" s="156"/>
      <c r="BN219" s="156"/>
      <c r="BO219" s="156"/>
      <c r="BP219" s="156"/>
      <c r="BQ219" s="156"/>
      <c r="BR219" s="156"/>
      <c r="BS219" s="156"/>
      <c r="BT219" s="156"/>
      <c r="BU219" s="156"/>
      <c r="BV219" s="156"/>
      <c r="BW219" s="156"/>
      <c r="BX219" s="156"/>
      <c r="BY219" s="156"/>
      <c r="BZ219" s="156"/>
      <c r="CA219" s="156"/>
      <c r="CB219" s="156"/>
      <c r="CC219" s="156"/>
      <c r="CD219" s="156"/>
      <c r="CE219" s="156"/>
      <c r="CF219" s="156"/>
      <c r="CG219" s="156"/>
      <c r="CH219" s="156"/>
      <c r="CI219" s="156"/>
      <c r="CJ219" s="156"/>
      <c r="CK219" s="156"/>
      <c r="CL219" s="156"/>
      <c r="CM219" s="156"/>
      <c r="CN219" s="156"/>
      <c r="CO219" s="156"/>
      <c r="CP219" s="156"/>
      <c r="CQ219" s="156"/>
      <c r="CR219" s="156"/>
      <c r="CS219" s="156"/>
      <c r="CT219" s="156"/>
      <c r="CU219" s="156"/>
      <c r="CV219" s="156"/>
      <c r="CW219" s="156"/>
      <c r="CX219" s="156"/>
      <c r="CY219" s="156"/>
      <c r="CZ219" s="156"/>
      <c r="DA219" s="156"/>
      <c r="DB219" s="156"/>
      <c r="DC219" s="156"/>
      <c r="DD219" s="156"/>
      <c r="DE219" s="156"/>
      <c r="DF219" s="156"/>
      <c r="DG219" s="156"/>
      <c r="DH219" s="156"/>
      <c r="DI219" s="156"/>
      <c r="DJ219" s="156"/>
      <c r="DK219" s="156"/>
      <c r="DL219" s="156"/>
      <c r="DM219" s="156"/>
      <c r="DN219" s="156"/>
      <c r="DO219" s="156"/>
      <c r="DP219" s="156"/>
      <c r="DQ219" s="156"/>
    </row>
    <row r="220" spans="4:121" s="65" customFormat="1"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  <c r="AA220" s="156"/>
      <c r="AB220" s="156"/>
      <c r="AC220" s="156"/>
      <c r="AD220" s="156"/>
      <c r="AE220" s="156"/>
      <c r="AF220" s="156"/>
      <c r="AG220" s="156"/>
      <c r="AH220" s="156"/>
      <c r="AI220" s="156"/>
      <c r="AJ220" s="156"/>
      <c r="AK220" s="156"/>
      <c r="AL220" s="156"/>
      <c r="AM220" s="156"/>
      <c r="AN220" s="156"/>
      <c r="AO220" s="156"/>
      <c r="AP220" s="156"/>
      <c r="AQ220" s="156"/>
      <c r="AR220" s="156"/>
      <c r="AS220" s="156"/>
      <c r="AT220" s="156"/>
      <c r="AU220" s="156"/>
      <c r="AV220" s="156"/>
      <c r="AW220" s="156"/>
      <c r="AX220" s="156"/>
      <c r="AY220" s="156"/>
      <c r="AZ220" s="156"/>
      <c r="BA220" s="156"/>
      <c r="BB220" s="156"/>
      <c r="BC220" s="156"/>
      <c r="BD220" s="156"/>
      <c r="BE220" s="156"/>
      <c r="BF220" s="156"/>
      <c r="BG220" s="156"/>
      <c r="BH220" s="156"/>
      <c r="BI220" s="156"/>
      <c r="BJ220" s="156"/>
      <c r="BK220" s="156"/>
      <c r="BL220" s="156"/>
      <c r="BM220" s="156"/>
      <c r="BN220" s="156"/>
      <c r="BO220" s="156"/>
      <c r="BP220" s="156"/>
      <c r="BQ220" s="156"/>
      <c r="BR220" s="156"/>
      <c r="BS220" s="156"/>
      <c r="BT220" s="156"/>
      <c r="BU220" s="156"/>
      <c r="BV220" s="156"/>
      <c r="BW220" s="156"/>
      <c r="BX220" s="156"/>
      <c r="BY220" s="156"/>
      <c r="BZ220" s="156"/>
      <c r="CA220" s="156"/>
      <c r="CB220" s="156"/>
      <c r="CC220" s="156"/>
      <c r="CD220" s="156"/>
      <c r="CE220" s="156"/>
      <c r="CF220" s="156"/>
      <c r="CG220" s="156"/>
      <c r="CH220" s="156"/>
      <c r="CI220" s="156"/>
      <c r="CJ220" s="156"/>
      <c r="CK220" s="156"/>
      <c r="CL220" s="156"/>
      <c r="CM220" s="156"/>
      <c r="CN220" s="156"/>
      <c r="CO220" s="156"/>
      <c r="CP220" s="156"/>
      <c r="CQ220" s="156"/>
      <c r="CR220" s="156"/>
      <c r="CS220" s="156"/>
      <c r="CT220" s="156"/>
      <c r="CU220" s="156"/>
      <c r="CV220" s="156"/>
      <c r="CW220" s="156"/>
      <c r="CX220" s="156"/>
      <c r="CY220" s="156"/>
      <c r="CZ220" s="156"/>
      <c r="DA220" s="156"/>
      <c r="DB220" s="156"/>
      <c r="DC220" s="156"/>
      <c r="DD220" s="156"/>
      <c r="DE220" s="156"/>
      <c r="DF220" s="156"/>
      <c r="DG220" s="156"/>
      <c r="DH220" s="156"/>
      <c r="DI220" s="156"/>
      <c r="DJ220" s="156"/>
      <c r="DK220" s="156"/>
      <c r="DL220" s="156"/>
      <c r="DM220" s="156"/>
      <c r="DN220" s="156"/>
      <c r="DO220" s="156"/>
      <c r="DP220" s="156"/>
      <c r="DQ220" s="156"/>
    </row>
    <row r="221" spans="4:121" s="65" customFormat="1"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  <c r="AA221" s="156"/>
      <c r="AB221" s="156"/>
      <c r="AC221" s="156"/>
      <c r="AD221" s="156"/>
      <c r="AE221" s="156"/>
      <c r="AF221" s="156"/>
      <c r="AG221" s="156"/>
      <c r="AH221" s="156"/>
      <c r="AI221" s="156"/>
      <c r="AJ221" s="156"/>
      <c r="AK221" s="156"/>
      <c r="AL221" s="156"/>
      <c r="AM221" s="156"/>
      <c r="AN221" s="156"/>
      <c r="AO221" s="156"/>
      <c r="AP221" s="156"/>
      <c r="AQ221" s="156"/>
      <c r="AR221" s="156"/>
      <c r="AS221" s="156"/>
      <c r="AT221" s="156"/>
      <c r="AU221" s="156"/>
      <c r="AV221" s="156"/>
      <c r="AW221" s="156"/>
      <c r="AX221" s="156"/>
      <c r="AY221" s="156"/>
      <c r="AZ221" s="156"/>
      <c r="BA221" s="156"/>
      <c r="BB221" s="156"/>
      <c r="BC221" s="156"/>
      <c r="BD221" s="156"/>
      <c r="BE221" s="156"/>
      <c r="BF221" s="156"/>
      <c r="BG221" s="156"/>
      <c r="BH221" s="156"/>
      <c r="BI221" s="156"/>
      <c r="BJ221" s="156"/>
      <c r="BK221" s="156"/>
      <c r="BL221" s="156"/>
      <c r="BM221" s="156"/>
      <c r="BN221" s="156"/>
      <c r="BO221" s="156"/>
      <c r="BP221" s="156"/>
      <c r="BQ221" s="156"/>
      <c r="BR221" s="156"/>
      <c r="BS221" s="156"/>
      <c r="BT221" s="156"/>
      <c r="BU221" s="156"/>
      <c r="BV221" s="156"/>
      <c r="BW221" s="156"/>
      <c r="BX221" s="156"/>
      <c r="BY221" s="156"/>
      <c r="BZ221" s="156"/>
      <c r="CA221" s="156"/>
      <c r="CB221" s="156"/>
      <c r="CC221" s="156"/>
      <c r="CD221" s="156"/>
      <c r="CE221" s="156"/>
      <c r="CF221" s="156"/>
      <c r="CG221" s="156"/>
      <c r="CH221" s="156"/>
      <c r="CI221" s="156"/>
      <c r="CJ221" s="156"/>
      <c r="CK221" s="156"/>
      <c r="CL221" s="156"/>
      <c r="CM221" s="156"/>
      <c r="CN221" s="156"/>
      <c r="CO221" s="156"/>
      <c r="CP221" s="156"/>
      <c r="CQ221" s="156"/>
      <c r="CR221" s="156"/>
      <c r="CS221" s="156"/>
      <c r="CT221" s="156"/>
      <c r="CU221" s="156"/>
      <c r="CV221" s="156"/>
      <c r="CW221" s="156"/>
      <c r="CX221" s="156"/>
      <c r="CY221" s="156"/>
      <c r="CZ221" s="156"/>
      <c r="DA221" s="156"/>
      <c r="DB221" s="156"/>
      <c r="DC221" s="156"/>
      <c r="DD221" s="156"/>
      <c r="DE221" s="156"/>
      <c r="DF221" s="156"/>
      <c r="DG221" s="156"/>
      <c r="DH221" s="156"/>
      <c r="DI221" s="156"/>
      <c r="DJ221" s="156"/>
      <c r="DK221" s="156"/>
      <c r="DL221" s="156"/>
      <c r="DM221" s="156"/>
      <c r="DN221" s="156"/>
      <c r="DO221" s="156"/>
      <c r="DP221" s="156"/>
      <c r="DQ221" s="156"/>
    </row>
    <row r="222" spans="4:121" s="65" customFormat="1"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  <c r="AA222" s="156"/>
      <c r="AB222" s="156"/>
      <c r="AC222" s="156"/>
      <c r="AD222" s="156"/>
      <c r="AE222" s="156"/>
      <c r="AF222" s="156"/>
      <c r="AG222" s="156"/>
      <c r="AH222" s="156"/>
      <c r="AI222" s="156"/>
      <c r="AJ222" s="156"/>
      <c r="AK222" s="156"/>
      <c r="AL222" s="156"/>
      <c r="AM222" s="156"/>
      <c r="AN222" s="156"/>
      <c r="AO222" s="156"/>
      <c r="AP222" s="156"/>
      <c r="AQ222" s="156"/>
      <c r="AR222" s="156"/>
      <c r="AS222" s="156"/>
      <c r="AT222" s="156"/>
      <c r="AU222" s="156"/>
      <c r="AV222" s="156"/>
      <c r="AW222" s="156"/>
      <c r="AX222" s="156"/>
      <c r="AY222" s="156"/>
      <c r="AZ222" s="156"/>
      <c r="BA222" s="156"/>
      <c r="BB222" s="156"/>
      <c r="BC222" s="156"/>
      <c r="BD222" s="156"/>
      <c r="BE222" s="156"/>
      <c r="BF222" s="156"/>
      <c r="BG222" s="156"/>
      <c r="BH222" s="156"/>
      <c r="BI222" s="156"/>
      <c r="BJ222" s="156"/>
      <c r="BK222" s="156"/>
      <c r="BL222" s="156"/>
      <c r="BM222" s="156"/>
      <c r="BN222" s="156"/>
      <c r="BO222" s="156"/>
      <c r="BP222" s="156"/>
      <c r="BQ222" s="156"/>
      <c r="BR222" s="156"/>
      <c r="BS222" s="156"/>
      <c r="BT222" s="156"/>
      <c r="BU222" s="156"/>
      <c r="BV222" s="156"/>
      <c r="BW222" s="156"/>
      <c r="BX222" s="156"/>
      <c r="BY222" s="156"/>
      <c r="BZ222" s="156"/>
      <c r="CA222" s="156"/>
      <c r="CB222" s="156"/>
      <c r="CC222" s="156"/>
      <c r="CD222" s="156"/>
      <c r="CE222" s="156"/>
      <c r="CF222" s="156"/>
      <c r="CG222" s="156"/>
      <c r="CH222" s="156"/>
      <c r="CI222" s="156"/>
      <c r="CJ222" s="156"/>
      <c r="CK222" s="156"/>
      <c r="CL222" s="156"/>
      <c r="CM222" s="156"/>
      <c r="CN222" s="156"/>
      <c r="CO222" s="156"/>
      <c r="CP222" s="156"/>
      <c r="CQ222" s="156"/>
      <c r="CR222" s="156"/>
      <c r="CS222" s="156"/>
      <c r="CT222" s="156"/>
      <c r="CU222" s="156"/>
      <c r="CV222" s="156"/>
      <c r="CW222" s="156"/>
      <c r="CX222" s="156"/>
      <c r="CY222" s="156"/>
      <c r="CZ222" s="156"/>
      <c r="DA222" s="156"/>
      <c r="DB222" s="156"/>
      <c r="DC222" s="156"/>
      <c r="DD222" s="156"/>
      <c r="DE222" s="156"/>
      <c r="DF222" s="156"/>
      <c r="DG222" s="156"/>
      <c r="DH222" s="156"/>
      <c r="DI222" s="156"/>
      <c r="DJ222" s="156"/>
      <c r="DK222" s="156"/>
      <c r="DL222" s="156"/>
      <c r="DM222" s="156"/>
      <c r="DN222" s="156"/>
      <c r="DO222" s="156"/>
      <c r="DP222" s="156"/>
      <c r="DQ222" s="156"/>
    </row>
    <row r="223" spans="4:121" s="65" customFormat="1"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56"/>
      <c r="Z223" s="156"/>
      <c r="AA223" s="156"/>
      <c r="AB223" s="156"/>
      <c r="AC223" s="156"/>
      <c r="AD223" s="156"/>
      <c r="AE223" s="156"/>
      <c r="AF223" s="156"/>
      <c r="AG223" s="156"/>
      <c r="AH223" s="156"/>
      <c r="AI223" s="156"/>
      <c r="AJ223" s="156"/>
      <c r="AK223" s="156"/>
      <c r="AL223" s="156"/>
      <c r="AM223" s="156"/>
      <c r="AN223" s="156"/>
      <c r="AO223" s="156"/>
      <c r="AP223" s="156"/>
      <c r="AQ223" s="156"/>
      <c r="AR223" s="156"/>
      <c r="AS223" s="156"/>
      <c r="AT223" s="156"/>
      <c r="AU223" s="156"/>
      <c r="AV223" s="156"/>
      <c r="AW223" s="156"/>
      <c r="AX223" s="156"/>
      <c r="AY223" s="156"/>
      <c r="AZ223" s="156"/>
      <c r="BA223" s="156"/>
      <c r="BB223" s="156"/>
      <c r="BC223" s="156"/>
      <c r="BD223" s="156"/>
      <c r="BE223" s="156"/>
      <c r="BF223" s="156"/>
      <c r="BG223" s="156"/>
      <c r="BH223" s="156"/>
      <c r="BI223" s="156"/>
      <c r="BJ223" s="156"/>
      <c r="BK223" s="156"/>
      <c r="BL223" s="156"/>
      <c r="BM223" s="156"/>
      <c r="BN223" s="156"/>
      <c r="BO223" s="156"/>
      <c r="BP223" s="156"/>
      <c r="BQ223" s="156"/>
      <c r="BR223" s="156"/>
      <c r="BS223" s="156"/>
      <c r="BT223" s="156"/>
      <c r="BU223" s="156"/>
      <c r="BV223" s="156"/>
      <c r="BW223" s="156"/>
      <c r="BX223" s="156"/>
      <c r="BY223" s="156"/>
      <c r="BZ223" s="156"/>
      <c r="CA223" s="156"/>
      <c r="CB223" s="156"/>
      <c r="CC223" s="156"/>
      <c r="CD223" s="156"/>
      <c r="CE223" s="156"/>
      <c r="CF223" s="156"/>
      <c r="CG223" s="156"/>
      <c r="CH223" s="156"/>
      <c r="CI223" s="156"/>
      <c r="CJ223" s="156"/>
      <c r="CK223" s="156"/>
      <c r="CL223" s="156"/>
      <c r="CM223" s="156"/>
      <c r="CN223" s="156"/>
      <c r="CO223" s="156"/>
      <c r="CP223" s="156"/>
      <c r="CQ223" s="156"/>
      <c r="CR223" s="156"/>
      <c r="CS223" s="156"/>
      <c r="CT223" s="156"/>
      <c r="CU223" s="156"/>
      <c r="CV223" s="156"/>
      <c r="CW223" s="156"/>
      <c r="CX223" s="156"/>
      <c r="CY223" s="156"/>
      <c r="CZ223" s="156"/>
      <c r="DA223" s="156"/>
      <c r="DB223" s="156"/>
      <c r="DC223" s="156"/>
      <c r="DD223" s="156"/>
      <c r="DE223" s="156"/>
      <c r="DF223" s="156"/>
      <c r="DG223" s="156"/>
      <c r="DH223" s="156"/>
      <c r="DI223" s="156"/>
      <c r="DJ223" s="156"/>
      <c r="DK223" s="156"/>
      <c r="DL223" s="156"/>
      <c r="DM223" s="156"/>
      <c r="DN223" s="156"/>
      <c r="DO223" s="156"/>
      <c r="DP223" s="156"/>
      <c r="DQ223" s="156"/>
    </row>
    <row r="224" spans="4:121" s="65" customFormat="1"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  <c r="AA224" s="156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  <c r="BM224" s="156"/>
      <c r="BN224" s="156"/>
      <c r="BO224" s="156"/>
      <c r="BP224" s="156"/>
      <c r="BQ224" s="156"/>
      <c r="BR224" s="156"/>
      <c r="BS224" s="156"/>
      <c r="BT224" s="156"/>
      <c r="BU224" s="156"/>
      <c r="BV224" s="156"/>
      <c r="BW224" s="156"/>
      <c r="BX224" s="156"/>
      <c r="BY224" s="156"/>
      <c r="BZ224" s="156"/>
      <c r="CA224" s="156"/>
      <c r="CB224" s="156"/>
      <c r="CC224" s="156"/>
      <c r="CD224" s="156"/>
      <c r="CE224" s="156"/>
      <c r="CF224" s="156"/>
      <c r="CG224" s="156"/>
      <c r="CH224" s="156"/>
      <c r="CI224" s="156"/>
      <c r="CJ224" s="156"/>
      <c r="CK224" s="156"/>
      <c r="CL224" s="156"/>
      <c r="CM224" s="156"/>
      <c r="CN224" s="156"/>
      <c r="CO224" s="156"/>
      <c r="CP224" s="156"/>
      <c r="CQ224" s="156"/>
      <c r="CR224" s="156"/>
      <c r="CS224" s="156"/>
      <c r="CT224" s="156"/>
      <c r="CU224" s="156"/>
      <c r="CV224" s="156"/>
      <c r="CW224" s="156"/>
      <c r="CX224" s="156"/>
      <c r="CY224" s="156"/>
      <c r="CZ224" s="156"/>
      <c r="DA224" s="156"/>
      <c r="DB224" s="156"/>
      <c r="DC224" s="156"/>
      <c r="DD224" s="156"/>
      <c r="DE224" s="156"/>
      <c r="DF224" s="156"/>
      <c r="DG224" s="156"/>
      <c r="DH224" s="156"/>
      <c r="DI224" s="156"/>
      <c r="DJ224" s="156"/>
      <c r="DK224" s="156"/>
      <c r="DL224" s="156"/>
      <c r="DM224" s="156"/>
      <c r="DN224" s="156"/>
      <c r="DO224" s="156"/>
      <c r="DP224" s="156"/>
      <c r="DQ224" s="156"/>
    </row>
    <row r="225" spans="4:121" s="65" customFormat="1"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56"/>
      <c r="AS225" s="156"/>
      <c r="AT225" s="156"/>
      <c r="AU225" s="156"/>
      <c r="AV225" s="156"/>
      <c r="AW225" s="156"/>
      <c r="AX225" s="156"/>
      <c r="AY225" s="156"/>
      <c r="AZ225" s="156"/>
      <c r="BA225" s="156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6"/>
      <c r="BM225" s="156"/>
      <c r="BN225" s="156"/>
      <c r="BO225" s="156"/>
      <c r="BP225" s="156"/>
      <c r="BQ225" s="156"/>
      <c r="BR225" s="156"/>
      <c r="BS225" s="156"/>
      <c r="BT225" s="156"/>
      <c r="BU225" s="156"/>
      <c r="BV225" s="156"/>
      <c r="BW225" s="156"/>
      <c r="BX225" s="156"/>
      <c r="BY225" s="156"/>
      <c r="BZ225" s="156"/>
      <c r="CA225" s="156"/>
      <c r="CB225" s="156"/>
      <c r="CC225" s="156"/>
      <c r="CD225" s="156"/>
      <c r="CE225" s="156"/>
      <c r="CF225" s="156"/>
      <c r="CG225" s="156"/>
      <c r="CH225" s="156"/>
      <c r="CI225" s="156"/>
      <c r="CJ225" s="156"/>
      <c r="CK225" s="156"/>
      <c r="CL225" s="156"/>
      <c r="CM225" s="156"/>
      <c r="CN225" s="156"/>
      <c r="CO225" s="156"/>
      <c r="CP225" s="156"/>
      <c r="CQ225" s="156"/>
      <c r="CR225" s="156"/>
      <c r="CS225" s="156"/>
      <c r="CT225" s="156"/>
      <c r="CU225" s="156"/>
      <c r="CV225" s="156"/>
      <c r="CW225" s="156"/>
      <c r="CX225" s="156"/>
      <c r="CY225" s="156"/>
      <c r="CZ225" s="156"/>
      <c r="DA225" s="156"/>
      <c r="DB225" s="156"/>
      <c r="DC225" s="156"/>
      <c r="DD225" s="156"/>
      <c r="DE225" s="156"/>
      <c r="DF225" s="156"/>
      <c r="DG225" s="156"/>
      <c r="DH225" s="156"/>
      <c r="DI225" s="156"/>
      <c r="DJ225" s="156"/>
      <c r="DK225" s="156"/>
      <c r="DL225" s="156"/>
      <c r="DM225" s="156"/>
      <c r="DN225" s="156"/>
      <c r="DO225" s="156"/>
      <c r="DP225" s="156"/>
      <c r="DQ225" s="156"/>
    </row>
    <row r="226" spans="4:121" s="65" customFormat="1"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56"/>
      <c r="Z226" s="156"/>
      <c r="AA226" s="156"/>
      <c r="AB226" s="156"/>
      <c r="AC226" s="156"/>
      <c r="AD226" s="156"/>
      <c r="AE226" s="156"/>
      <c r="AF226" s="156"/>
      <c r="AG226" s="156"/>
      <c r="AH226" s="156"/>
      <c r="AI226" s="156"/>
      <c r="AJ226" s="156"/>
      <c r="AK226" s="156"/>
      <c r="AL226" s="156"/>
      <c r="AM226" s="156"/>
      <c r="AN226" s="156"/>
      <c r="AO226" s="156"/>
      <c r="AP226" s="156"/>
      <c r="AQ226" s="156"/>
      <c r="AR226" s="156"/>
      <c r="AS226" s="156"/>
      <c r="AT226" s="156"/>
      <c r="AU226" s="156"/>
      <c r="AV226" s="156"/>
      <c r="AW226" s="156"/>
      <c r="AX226" s="156"/>
      <c r="AY226" s="156"/>
      <c r="AZ226" s="156"/>
      <c r="BA226" s="156"/>
      <c r="BB226" s="156"/>
      <c r="BC226" s="156"/>
      <c r="BD226" s="156"/>
      <c r="BE226" s="156"/>
      <c r="BF226" s="156"/>
      <c r="BG226" s="156"/>
      <c r="BH226" s="156"/>
      <c r="BI226" s="156"/>
      <c r="BJ226" s="156"/>
      <c r="BK226" s="156"/>
      <c r="BL226" s="156"/>
      <c r="BM226" s="156"/>
      <c r="BN226" s="156"/>
      <c r="BO226" s="156"/>
      <c r="BP226" s="156"/>
      <c r="BQ226" s="156"/>
      <c r="BR226" s="156"/>
      <c r="BS226" s="156"/>
      <c r="BT226" s="156"/>
      <c r="BU226" s="156"/>
      <c r="BV226" s="156"/>
      <c r="BW226" s="156"/>
      <c r="BX226" s="156"/>
      <c r="BY226" s="156"/>
      <c r="BZ226" s="156"/>
      <c r="CA226" s="156"/>
      <c r="CB226" s="156"/>
      <c r="CC226" s="156"/>
      <c r="CD226" s="156"/>
      <c r="CE226" s="156"/>
      <c r="CF226" s="156"/>
      <c r="CG226" s="156"/>
      <c r="CH226" s="156"/>
      <c r="CI226" s="156"/>
      <c r="CJ226" s="156"/>
      <c r="CK226" s="156"/>
      <c r="CL226" s="156"/>
      <c r="CM226" s="156"/>
      <c r="CN226" s="156"/>
      <c r="CO226" s="156"/>
      <c r="CP226" s="156"/>
      <c r="CQ226" s="156"/>
      <c r="CR226" s="156"/>
      <c r="CS226" s="156"/>
      <c r="CT226" s="156"/>
      <c r="CU226" s="156"/>
      <c r="CV226" s="156"/>
      <c r="CW226" s="156"/>
      <c r="CX226" s="156"/>
      <c r="CY226" s="156"/>
      <c r="CZ226" s="156"/>
      <c r="DA226" s="156"/>
      <c r="DB226" s="156"/>
      <c r="DC226" s="156"/>
      <c r="DD226" s="156"/>
      <c r="DE226" s="156"/>
      <c r="DF226" s="156"/>
      <c r="DG226" s="156"/>
      <c r="DH226" s="156"/>
      <c r="DI226" s="156"/>
      <c r="DJ226" s="156"/>
      <c r="DK226" s="156"/>
      <c r="DL226" s="156"/>
      <c r="DM226" s="156"/>
      <c r="DN226" s="156"/>
      <c r="DO226" s="156"/>
      <c r="DP226" s="156"/>
      <c r="DQ226" s="156"/>
    </row>
    <row r="227" spans="4:121" s="65" customFormat="1"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  <c r="AA227" s="156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56"/>
      <c r="AS227" s="156"/>
      <c r="AT227" s="156"/>
      <c r="AU227" s="156"/>
      <c r="AV227" s="156"/>
      <c r="AW227" s="156"/>
      <c r="AX227" s="156"/>
      <c r="AY227" s="156"/>
      <c r="AZ227" s="156"/>
      <c r="BA227" s="156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6"/>
      <c r="BM227" s="156"/>
      <c r="BN227" s="156"/>
      <c r="BO227" s="156"/>
      <c r="BP227" s="156"/>
      <c r="BQ227" s="156"/>
      <c r="BR227" s="156"/>
      <c r="BS227" s="156"/>
      <c r="BT227" s="156"/>
      <c r="BU227" s="156"/>
      <c r="BV227" s="156"/>
      <c r="BW227" s="156"/>
      <c r="BX227" s="156"/>
      <c r="BY227" s="156"/>
      <c r="BZ227" s="156"/>
      <c r="CA227" s="156"/>
      <c r="CB227" s="156"/>
      <c r="CC227" s="156"/>
      <c r="CD227" s="156"/>
      <c r="CE227" s="156"/>
      <c r="CF227" s="156"/>
      <c r="CG227" s="156"/>
      <c r="CH227" s="156"/>
      <c r="CI227" s="156"/>
      <c r="CJ227" s="156"/>
      <c r="CK227" s="156"/>
      <c r="CL227" s="156"/>
      <c r="CM227" s="156"/>
      <c r="CN227" s="156"/>
      <c r="CO227" s="156"/>
      <c r="CP227" s="156"/>
      <c r="CQ227" s="156"/>
      <c r="CR227" s="156"/>
      <c r="CS227" s="156"/>
      <c r="CT227" s="156"/>
      <c r="CU227" s="156"/>
      <c r="CV227" s="156"/>
      <c r="CW227" s="156"/>
      <c r="CX227" s="156"/>
      <c r="CY227" s="156"/>
      <c r="CZ227" s="156"/>
      <c r="DA227" s="156"/>
      <c r="DB227" s="156"/>
      <c r="DC227" s="156"/>
      <c r="DD227" s="156"/>
      <c r="DE227" s="156"/>
      <c r="DF227" s="156"/>
      <c r="DG227" s="156"/>
      <c r="DH227" s="156"/>
      <c r="DI227" s="156"/>
      <c r="DJ227" s="156"/>
      <c r="DK227" s="156"/>
      <c r="DL227" s="156"/>
      <c r="DM227" s="156"/>
      <c r="DN227" s="156"/>
      <c r="DO227" s="156"/>
      <c r="DP227" s="156"/>
      <c r="DQ227" s="156"/>
    </row>
    <row r="228" spans="4:121" s="65" customFormat="1"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  <c r="AA228" s="156"/>
      <c r="AB228" s="156"/>
      <c r="AC228" s="156"/>
      <c r="AD228" s="156"/>
      <c r="AE228" s="156"/>
      <c r="AF228" s="156"/>
      <c r="AG228" s="156"/>
      <c r="AH228" s="156"/>
      <c r="AI228" s="156"/>
      <c r="AJ228" s="156"/>
      <c r="AK228" s="156"/>
      <c r="AL228" s="156"/>
      <c r="AM228" s="156"/>
      <c r="AN228" s="156"/>
      <c r="AO228" s="156"/>
      <c r="AP228" s="156"/>
      <c r="AQ228" s="156"/>
      <c r="AR228" s="156"/>
      <c r="AS228" s="156"/>
      <c r="AT228" s="156"/>
      <c r="AU228" s="156"/>
      <c r="AV228" s="156"/>
      <c r="AW228" s="156"/>
      <c r="AX228" s="156"/>
      <c r="AY228" s="156"/>
      <c r="AZ228" s="156"/>
      <c r="BA228" s="156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6"/>
      <c r="BM228" s="156"/>
      <c r="BN228" s="156"/>
      <c r="BO228" s="156"/>
      <c r="BP228" s="156"/>
      <c r="BQ228" s="156"/>
      <c r="BR228" s="156"/>
      <c r="BS228" s="156"/>
      <c r="BT228" s="156"/>
      <c r="BU228" s="156"/>
      <c r="BV228" s="156"/>
      <c r="BW228" s="156"/>
      <c r="BX228" s="156"/>
      <c r="BY228" s="156"/>
      <c r="BZ228" s="156"/>
      <c r="CA228" s="156"/>
      <c r="CB228" s="156"/>
      <c r="CC228" s="156"/>
      <c r="CD228" s="156"/>
      <c r="CE228" s="156"/>
      <c r="CF228" s="156"/>
      <c r="CG228" s="156"/>
      <c r="CH228" s="156"/>
      <c r="CI228" s="156"/>
      <c r="CJ228" s="156"/>
      <c r="CK228" s="156"/>
      <c r="CL228" s="156"/>
      <c r="CM228" s="156"/>
      <c r="CN228" s="156"/>
      <c r="CO228" s="156"/>
      <c r="CP228" s="156"/>
      <c r="CQ228" s="156"/>
      <c r="CR228" s="156"/>
      <c r="CS228" s="156"/>
      <c r="CT228" s="156"/>
      <c r="CU228" s="156"/>
      <c r="CV228" s="156"/>
      <c r="CW228" s="156"/>
      <c r="CX228" s="156"/>
      <c r="CY228" s="156"/>
      <c r="CZ228" s="156"/>
      <c r="DA228" s="156"/>
      <c r="DB228" s="156"/>
      <c r="DC228" s="156"/>
      <c r="DD228" s="156"/>
      <c r="DE228" s="156"/>
      <c r="DF228" s="156"/>
      <c r="DG228" s="156"/>
      <c r="DH228" s="156"/>
      <c r="DI228" s="156"/>
      <c r="DJ228" s="156"/>
      <c r="DK228" s="156"/>
      <c r="DL228" s="156"/>
      <c r="DM228" s="156"/>
      <c r="DN228" s="156"/>
      <c r="DO228" s="156"/>
      <c r="DP228" s="156"/>
      <c r="DQ228" s="156"/>
    </row>
    <row r="229" spans="4:121" s="65" customFormat="1"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6"/>
      <c r="BN229" s="156"/>
      <c r="BO229" s="156"/>
      <c r="BP229" s="156"/>
      <c r="BQ229" s="156"/>
      <c r="BR229" s="156"/>
      <c r="BS229" s="156"/>
      <c r="BT229" s="156"/>
      <c r="BU229" s="156"/>
      <c r="BV229" s="156"/>
      <c r="BW229" s="156"/>
      <c r="BX229" s="156"/>
      <c r="BY229" s="156"/>
      <c r="BZ229" s="156"/>
      <c r="CA229" s="156"/>
      <c r="CB229" s="156"/>
      <c r="CC229" s="156"/>
      <c r="CD229" s="156"/>
      <c r="CE229" s="156"/>
      <c r="CF229" s="156"/>
      <c r="CG229" s="156"/>
      <c r="CH229" s="156"/>
      <c r="CI229" s="156"/>
      <c r="CJ229" s="156"/>
      <c r="CK229" s="156"/>
      <c r="CL229" s="156"/>
      <c r="CM229" s="156"/>
      <c r="CN229" s="156"/>
      <c r="CO229" s="156"/>
      <c r="CP229" s="156"/>
      <c r="CQ229" s="156"/>
      <c r="CR229" s="156"/>
      <c r="CS229" s="156"/>
      <c r="CT229" s="156"/>
      <c r="CU229" s="156"/>
      <c r="CV229" s="156"/>
      <c r="CW229" s="156"/>
      <c r="CX229" s="156"/>
      <c r="CY229" s="156"/>
      <c r="CZ229" s="156"/>
      <c r="DA229" s="156"/>
      <c r="DB229" s="156"/>
      <c r="DC229" s="156"/>
      <c r="DD229" s="156"/>
      <c r="DE229" s="156"/>
      <c r="DF229" s="156"/>
      <c r="DG229" s="156"/>
      <c r="DH229" s="156"/>
      <c r="DI229" s="156"/>
      <c r="DJ229" s="156"/>
      <c r="DK229" s="156"/>
      <c r="DL229" s="156"/>
      <c r="DM229" s="156"/>
      <c r="DN229" s="156"/>
      <c r="DO229" s="156"/>
      <c r="DP229" s="156"/>
      <c r="DQ229" s="156"/>
    </row>
    <row r="230" spans="4:121" s="65" customFormat="1"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  <c r="AA230" s="156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56"/>
      <c r="AS230" s="156"/>
      <c r="AT230" s="156"/>
      <c r="AU230" s="156"/>
      <c r="AV230" s="156"/>
      <c r="AW230" s="156"/>
      <c r="AX230" s="156"/>
      <c r="AY230" s="156"/>
      <c r="AZ230" s="156"/>
      <c r="BA230" s="156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6"/>
      <c r="BM230" s="156"/>
      <c r="BN230" s="156"/>
      <c r="BO230" s="156"/>
      <c r="BP230" s="156"/>
      <c r="BQ230" s="156"/>
      <c r="BR230" s="156"/>
      <c r="BS230" s="156"/>
      <c r="BT230" s="156"/>
      <c r="BU230" s="156"/>
      <c r="BV230" s="156"/>
      <c r="BW230" s="156"/>
      <c r="BX230" s="156"/>
      <c r="BY230" s="156"/>
      <c r="BZ230" s="156"/>
      <c r="CA230" s="156"/>
      <c r="CB230" s="156"/>
      <c r="CC230" s="156"/>
      <c r="CD230" s="156"/>
      <c r="CE230" s="156"/>
      <c r="CF230" s="156"/>
      <c r="CG230" s="156"/>
      <c r="CH230" s="156"/>
      <c r="CI230" s="156"/>
      <c r="CJ230" s="156"/>
      <c r="CK230" s="156"/>
      <c r="CL230" s="156"/>
      <c r="CM230" s="156"/>
      <c r="CN230" s="156"/>
      <c r="CO230" s="156"/>
      <c r="CP230" s="156"/>
      <c r="CQ230" s="156"/>
      <c r="CR230" s="156"/>
      <c r="CS230" s="156"/>
      <c r="CT230" s="156"/>
      <c r="CU230" s="156"/>
      <c r="CV230" s="156"/>
      <c r="CW230" s="156"/>
      <c r="CX230" s="156"/>
      <c r="CY230" s="156"/>
      <c r="CZ230" s="156"/>
      <c r="DA230" s="156"/>
      <c r="DB230" s="156"/>
      <c r="DC230" s="156"/>
      <c r="DD230" s="156"/>
      <c r="DE230" s="156"/>
      <c r="DF230" s="156"/>
      <c r="DG230" s="156"/>
      <c r="DH230" s="156"/>
      <c r="DI230" s="156"/>
      <c r="DJ230" s="156"/>
      <c r="DK230" s="156"/>
      <c r="DL230" s="156"/>
      <c r="DM230" s="156"/>
      <c r="DN230" s="156"/>
      <c r="DO230" s="156"/>
      <c r="DP230" s="156"/>
      <c r="DQ230" s="156"/>
    </row>
    <row r="231" spans="4:121" s="65" customFormat="1"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56"/>
      <c r="AY231" s="156"/>
      <c r="AZ231" s="156"/>
      <c r="BA231" s="156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6"/>
      <c r="BM231" s="156"/>
      <c r="BN231" s="156"/>
      <c r="BO231" s="156"/>
      <c r="BP231" s="156"/>
      <c r="BQ231" s="156"/>
      <c r="BR231" s="156"/>
      <c r="BS231" s="156"/>
      <c r="BT231" s="156"/>
      <c r="BU231" s="156"/>
      <c r="BV231" s="156"/>
      <c r="BW231" s="156"/>
      <c r="BX231" s="156"/>
      <c r="BY231" s="156"/>
      <c r="BZ231" s="156"/>
      <c r="CA231" s="156"/>
      <c r="CB231" s="156"/>
      <c r="CC231" s="156"/>
      <c r="CD231" s="156"/>
      <c r="CE231" s="156"/>
      <c r="CF231" s="156"/>
      <c r="CG231" s="156"/>
      <c r="CH231" s="156"/>
      <c r="CI231" s="156"/>
      <c r="CJ231" s="156"/>
      <c r="CK231" s="156"/>
      <c r="CL231" s="156"/>
      <c r="CM231" s="156"/>
      <c r="CN231" s="156"/>
      <c r="CO231" s="156"/>
      <c r="CP231" s="156"/>
      <c r="CQ231" s="156"/>
      <c r="CR231" s="156"/>
      <c r="CS231" s="156"/>
      <c r="CT231" s="156"/>
      <c r="CU231" s="156"/>
      <c r="CV231" s="156"/>
      <c r="CW231" s="156"/>
      <c r="CX231" s="156"/>
      <c r="CY231" s="156"/>
      <c r="CZ231" s="156"/>
      <c r="DA231" s="156"/>
      <c r="DB231" s="156"/>
      <c r="DC231" s="156"/>
      <c r="DD231" s="156"/>
      <c r="DE231" s="156"/>
      <c r="DF231" s="156"/>
      <c r="DG231" s="156"/>
      <c r="DH231" s="156"/>
      <c r="DI231" s="156"/>
      <c r="DJ231" s="156"/>
      <c r="DK231" s="156"/>
      <c r="DL231" s="156"/>
      <c r="DM231" s="156"/>
      <c r="DN231" s="156"/>
      <c r="DO231" s="156"/>
      <c r="DP231" s="156"/>
      <c r="DQ231" s="156"/>
    </row>
    <row r="232" spans="4:121" s="65" customFormat="1"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/>
      <c r="AL232" s="156"/>
      <c r="AM232" s="156"/>
      <c r="AN232" s="156"/>
      <c r="AO232" s="156"/>
      <c r="AP232" s="156"/>
      <c r="AQ232" s="156"/>
      <c r="AR232" s="156"/>
      <c r="AS232" s="156"/>
      <c r="AT232" s="156"/>
      <c r="AU232" s="156"/>
      <c r="AV232" s="156"/>
      <c r="AW232" s="156"/>
      <c r="AX232" s="156"/>
      <c r="AY232" s="156"/>
      <c r="AZ232" s="156"/>
      <c r="BA232" s="156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6"/>
      <c r="BM232" s="156"/>
      <c r="BN232" s="156"/>
      <c r="BO232" s="156"/>
      <c r="BP232" s="156"/>
      <c r="BQ232" s="156"/>
      <c r="BR232" s="156"/>
      <c r="BS232" s="156"/>
      <c r="BT232" s="156"/>
      <c r="BU232" s="156"/>
      <c r="BV232" s="156"/>
      <c r="BW232" s="156"/>
      <c r="BX232" s="156"/>
      <c r="BY232" s="156"/>
      <c r="BZ232" s="156"/>
      <c r="CA232" s="156"/>
      <c r="CB232" s="156"/>
      <c r="CC232" s="156"/>
      <c r="CD232" s="156"/>
      <c r="CE232" s="156"/>
      <c r="CF232" s="156"/>
      <c r="CG232" s="156"/>
      <c r="CH232" s="156"/>
      <c r="CI232" s="156"/>
      <c r="CJ232" s="156"/>
      <c r="CK232" s="156"/>
      <c r="CL232" s="156"/>
      <c r="CM232" s="156"/>
      <c r="CN232" s="156"/>
      <c r="CO232" s="156"/>
      <c r="CP232" s="156"/>
      <c r="CQ232" s="156"/>
      <c r="CR232" s="156"/>
      <c r="CS232" s="156"/>
      <c r="CT232" s="156"/>
      <c r="CU232" s="156"/>
      <c r="CV232" s="156"/>
      <c r="CW232" s="156"/>
      <c r="CX232" s="156"/>
      <c r="CY232" s="156"/>
      <c r="CZ232" s="156"/>
      <c r="DA232" s="156"/>
      <c r="DB232" s="156"/>
      <c r="DC232" s="156"/>
      <c r="DD232" s="156"/>
      <c r="DE232" s="156"/>
      <c r="DF232" s="156"/>
      <c r="DG232" s="156"/>
      <c r="DH232" s="156"/>
      <c r="DI232" s="156"/>
      <c r="DJ232" s="156"/>
      <c r="DK232" s="156"/>
      <c r="DL232" s="156"/>
      <c r="DM232" s="156"/>
      <c r="DN232" s="156"/>
      <c r="DO232" s="156"/>
      <c r="DP232" s="156"/>
      <c r="DQ232" s="156"/>
    </row>
    <row r="233" spans="4:121" s="65" customFormat="1"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  <c r="AA233" s="156"/>
      <c r="AB233" s="156"/>
      <c r="AC233" s="156"/>
      <c r="AD233" s="156"/>
      <c r="AE233" s="156"/>
      <c r="AF233" s="156"/>
      <c r="AG233" s="156"/>
      <c r="AH233" s="156"/>
      <c r="AI233" s="156"/>
      <c r="AJ233" s="156"/>
      <c r="AK233" s="156"/>
      <c r="AL233" s="156"/>
      <c r="AM233" s="156"/>
      <c r="AN233" s="156"/>
      <c r="AO233" s="156"/>
      <c r="AP233" s="156"/>
      <c r="AQ233" s="156"/>
      <c r="AR233" s="156"/>
      <c r="AS233" s="156"/>
      <c r="AT233" s="156"/>
      <c r="AU233" s="156"/>
      <c r="AV233" s="156"/>
      <c r="AW233" s="156"/>
      <c r="AX233" s="156"/>
      <c r="AY233" s="156"/>
      <c r="AZ233" s="156"/>
      <c r="BA233" s="156"/>
      <c r="BB233" s="156"/>
      <c r="BC233" s="156"/>
      <c r="BD233" s="156"/>
      <c r="BE233" s="156"/>
      <c r="BF233" s="156"/>
      <c r="BG233" s="156"/>
      <c r="BH233" s="156"/>
      <c r="BI233" s="156"/>
      <c r="BJ233" s="156"/>
      <c r="BK233" s="156"/>
      <c r="BL233" s="156"/>
      <c r="BM233" s="156"/>
      <c r="BN233" s="156"/>
      <c r="BO233" s="156"/>
      <c r="BP233" s="156"/>
      <c r="BQ233" s="156"/>
      <c r="BR233" s="156"/>
      <c r="BS233" s="156"/>
      <c r="BT233" s="156"/>
      <c r="BU233" s="156"/>
      <c r="BV233" s="156"/>
      <c r="BW233" s="156"/>
      <c r="BX233" s="156"/>
      <c r="BY233" s="156"/>
      <c r="BZ233" s="156"/>
      <c r="CA233" s="156"/>
      <c r="CB233" s="156"/>
      <c r="CC233" s="156"/>
      <c r="CD233" s="156"/>
      <c r="CE233" s="156"/>
      <c r="CF233" s="156"/>
      <c r="CG233" s="156"/>
      <c r="CH233" s="156"/>
      <c r="CI233" s="156"/>
      <c r="CJ233" s="156"/>
      <c r="CK233" s="156"/>
      <c r="CL233" s="156"/>
      <c r="CM233" s="156"/>
      <c r="CN233" s="156"/>
      <c r="CO233" s="156"/>
      <c r="CP233" s="156"/>
      <c r="CQ233" s="156"/>
      <c r="CR233" s="156"/>
      <c r="CS233" s="156"/>
      <c r="CT233" s="156"/>
      <c r="CU233" s="156"/>
      <c r="CV233" s="156"/>
      <c r="CW233" s="156"/>
      <c r="CX233" s="156"/>
      <c r="CY233" s="156"/>
      <c r="CZ233" s="156"/>
      <c r="DA233" s="156"/>
      <c r="DB233" s="156"/>
      <c r="DC233" s="156"/>
      <c r="DD233" s="156"/>
      <c r="DE233" s="156"/>
      <c r="DF233" s="156"/>
      <c r="DG233" s="156"/>
      <c r="DH233" s="156"/>
      <c r="DI233" s="156"/>
      <c r="DJ233" s="156"/>
      <c r="DK233" s="156"/>
      <c r="DL233" s="156"/>
      <c r="DM233" s="156"/>
      <c r="DN233" s="156"/>
      <c r="DO233" s="156"/>
      <c r="DP233" s="156"/>
      <c r="DQ233" s="156"/>
    </row>
    <row r="234" spans="4:121" s="65" customFormat="1"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6"/>
      <c r="AU234" s="156"/>
      <c r="AV234" s="156"/>
      <c r="AW234" s="156"/>
      <c r="AX234" s="156"/>
      <c r="AY234" s="156"/>
      <c r="AZ234" s="156"/>
      <c r="BA234" s="156"/>
      <c r="BB234" s="156"/>
      <c r="BC234" s="156"/>
      <c r="BD234" s="156"/>
      <c r="BE234" s="156"/>
      <c r="BF234" s="156"/>
      <c r="BG234" s="156"/>
      <c r="BH234" s="156"/>
      <c r="BI234" s="156"/>
      <c r="BJ234" s="156"/>
      <c r="BK234" s="156"/>
      <c r="BL234" s="156"/>
      <c r="BM234" s="156"/>
      <c r="BN234" s="156"/>
      <c r="BO234" s="156"/>
      <c r="BP234" s="156"/>
      <c r="BQ234" s="156"/>
      <c r="BR234" s="156"/>
      <c r="BS234" s="156"/>
      <c r="BT234" s="156"/>
      <c r="BU234" s="156"/>
      <c r="BV234" s="156"/>
      <c r="BW234" s="156"/>
      <c r="BX234" s="156"/>
      <c r="BY234" s="156"/>
      <c r="BZ234" s="156"/>
      <c r="CA234" s="156"/>
      <c r="CB234" s="156"/>
      <c r="CC234" s="156"/>
      <c r="CD234" s="156"/>
      <c r="CE234" s="156"/>
      <c r="CF234" s="156"/>
      <c r="CG234" s="156"/>
      <c r="CH234" s="156"/>
      <c r="CI234" s="156"/>
      <c r="CJ234" s="156"/>
      <c r="CK234" s="156"/>
      <c r="CL234" s="156"/>
      <c r="CM234" s="156"/>
      <c r="CN234" s="156"/>
      <c r="CO234" s="156"/>
      <c r="CP234" s="156"/>
      <c r="CQ234" s="156"/>
      <c r="CR234" s="156"/>
      <c r="CS234" s="156"/>
      <c r="CT234" s="156"/>
      <c r="CU234" s="156"/>
      <c r="CV234" s="156"/>
      <c r="CW234" s="156"/>
      <c r="CX234" s="156"/>
      <c r="CY234" s="156"/>
      <c r="CZ234" s="156"/>
      <c r="DA234" s="156"/>
      <c r="DB234" s="156"/>
      <c r="DC234" s="156"/>
      <c r="DD234" s="156"/>
      <c r="DE234" s="156"/>
      <c r="DF234" s="156"/>
      <c r="DG234" s="156"/>
      <c r="DH234" s="156"/>
      <c r="DI234" s="156"/>
      <c r="DJ234" s="156"/>
      <c r="DK234" s="156"/>
      <c r="DL234" s="156"/>
      <c r="DM234" s="156"/>
      <c r="DN234" s="156"/>
      <c r="DO234" s="156"/>
      <c r="DP234" s="156"/>
      <c r="DQ234" s="156"/>
    </row>
    <row r="235" spans="4:121" s="65" customFormat="1"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  <c r="AA235" s="156"/>
      <c r="AB235" s="156"/>
      <c r="AC235" s="156"/>
      <c r="AD235" s="156"/>
      <c r="AE235" s="156"/>
      <c r="AF235" s="156"/>
      <c r="AG235" s="156"/>
      <c r="AH235" s="156"/>
      <c r="AI235" s="156"/>
      <c r="AJ235" s="156"/>
      <c r="AK235" s="156"/>
      <c r="AL235" s="156"/>
      <c r="AM235" s="156"/>
      <c r="AN235" s="156"/>
      <c r="AO235" s="156"/>
      <c r="AP235" s="156"/>
      <c r="AQ235" s="156"/>
      <c r="AR235" s="156"/>
      <c r="AS235" s="156"/>
      <c r="AT235" s="156"/>
      <c r="AU235" s="156"/>
      <c r="AV235" s="156"/>
      <c r="AW235" s="156"/>
      <c r="AX235" s="156"/>
      <c r="AY235" s="156"/>
      <c r="AZ235" s="156"/>
      <c r="BA235" s="156"/>
      <c r="BB235" s="156"/>
      <c r="BC235" s="156"/>
      <c r="BD235" s="156"/>
      <c r="BE235" s="156"/>
      <c r="BF235" s="156"/>
      <c r="BG235" s="156"/>
      <c r="BH235" s="156"/>
      <c r="BI235" s="156"/>
      <c r="BJ235" s="156"/>
      <c r="BK235" s="156"/>
      <c r="BL235" s="156"/>
      <c r="BM235" s="156"/>
      <c r="BN235" s="156"/>
      <c r="BO235" s="156"/>
      <c r="BP235" s="156"/>
      <c r="BQ235" s="156"/>
      <c r="BR235" s="156"/>
      <c r="BS235" s="156"/>
      <c r="BT235" s="156"/>
      <c r="BU235" s="156"/>
      <c r="BV235" s="156"/>
      <c r="BW235" s="156"/>
      <c r="BX235" s="156"/>
      <c r="BY235" s="156"/>
      <c r="BZ235" s="156"/>
      <c r="CA235" s="156"/>
      <c r="CB235" s="156"/>
      <c r="CC235" s="156"/>
      <c r="CD235" s="156"/>
      <c r="CE235" s="156"/>
      <c r="CF235" s="156"/>
      <c r="CG235" s="156"/>
      <c r="CH235" s="156"/>
      <c r="CI235" s="156"/>
      <c r="CJ235" s="156"/>
      <c r="CK235" s="156"/>
      <c r="CL235" s="156"/>
      <c r="CM235" s="156"/>
      <c r="CN235" s="156"/>
      <c r="CO235" s="156"/>
      <c r="CP235" s="156"/>
      <c r="CQ235" s="156"/>
      <c r="CR235" s="156"/>
      <c r="CS235" s="156"/>
      <c r="CT235" s="156"/>
      <c r="CU235" s="156"/>
      <c r="CV235" s="156"/>
      <c r="CW235" s="156"/>
      <c r="CX235" s="156"/>
      <c r="CY235" s="156"/>
      <c r="CZ235" s="156"/>
      <c r="DA235" s="156"/>
      <c r="DB235" s="156"/>
      <c r="DC235" s="156"/>
      <c r="DD235" s="156"/>
      <c r="DE235" s="156"/>
      <c r="DF235" s="156"/>
      <c r="DG235" s="156"/>
      <c r="DH235" s="156"/>
      <c r="DI235" s="156"/>
      <c r="DJ235" s="156"/>
      <c r="DK235" s="156"/>
      <c r="DL235" s="156"/>
      <c r="DM235" s="156"/>
      <c r="DN235" s="156"/>
      <c r="DO235" s="156"/>
      <c r="DP235" s="156"/>
      <c r="DQ235" s="156"/>
    </row>
    <row r="236" spans="4:121" s="65" customFormat="1"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/>
      <c r="AL236" s="156"/>
      <c r="AM236" s="156"/>
      <c r="AN236" s="156"/>
      <c r="AO236" s="156"/>
      <c r="AP236" s="156"/>
      <c r="AQ236" s="156"/>
      <c r="AR236" s="156"/>
      <c r="AS236" s="156"/>
      <c r="AT236" s="156"/>
      <c r="AU236" s="156"/>
      <c r="AV236" s="156"/>
      <c r="AW236" s="156"/>
      <c r="AX236" s="156"/>
      <c r="AY236" s="156"/>
      <c r="AZ236" s="156"/>
      <c r="BA236" s="156"/>
      <c r="BB236" s="156"/>
      <c r="BC236" s="156"/>
      <c r="BD236" s="156"/>
      <c r="BE236" s="156"/>
      <c r="BF236" s="156"/>
      <c r="BG236" s="156"/>
      <c r="BH236" s="156"/>
      <c r="BI236" s="156"/>
      <c r="BJ236" s="156"/>
      <c r="BK236" s="156"/>
      <c r="BL236" s="156"/>
      <c r="BM236" s="156"/>
      <c r="BN236" s="156"/>
      <c r="BO236" s="156"/>
      <c r="BP236" s="156"/>
      <c r="BQ236" s="156"/>
      <c r="BR236" s="156"/>
      <c r="BS236" s="156"/>
      <c r="BT236" s="156"/>
      <c r="BU236" s="156"/>
      <c r="BV236" s="156"/>
      <c r="BW236" s="156"/>
      <c r="BX236" s="156"/>
      <c r="BY236" s="156"/>
      <c r="BZ236" s="156"/>
      <c r="CA236" s="156"/>
      <c r="CB236" s="156"/>
      <c r="CC236" s="156"/>
      <c r="CD236" s="156"/>
      <c r="CE236" s="156"/>
      <c r="CF236" s="156"/>
      <c r="CG236" s="156"/>
      <c r="CH236" s="156"/>
      <c r="CI236" s="156"/>
      <c r="CJ236" s="156"/>
      <c r="CK236" s="156"/>
      <c r="CL236" s="156"/>
      <c r="CM236" s="156"/>
      <c r="CN236" s="156"/>
      <c r="CO236" s="156"/>
      <c r="CP236" s="156"/>
      <c r="CQ236" s="156"/>
      <c r="CR236" s="156"/>
      <c r="CS236" s="156"/>
      <c r="CT236" s="156"/>
      <c r="CU236" s="156"/>
      <c r="CV236" s="156"/>
      <c r="CW236" s="156"/>
      <c r="CX236" s="156"/>
      <c r="CY236" s="156"/>
      <c r="CZ236" s="156"/>
      <c r="DA236" s="156"/>
      <c r="DB236" s="156"/>
      <c r="DC236" s="156"/>
      <c r="DD236" s="156"/>
      <c r="DE236" s="156"/>
      <c r="DF236" s="156"/>
      <c r="DG236" s="156"/>
      <c r="DH236" s="156"/>
      <c r="DI236" s="156"/>
      <c r="DJ236" s="156"/>
      <c r="DK236" s="156"/>
      <c r="DL236" s="156"/>
      <c r="DM236" s="156"/>
      <c r="DN236" s="156"/>
      <c r="DO236" s="156"/>
      <c r="DP236" s="156"/>
      <c r="DQ236" s="156"/>
    </row>
    <row r="237" spans="4:121" s="65" customFormat="1"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  <c r="AA237" s="156"/>
      <c r="AB237" s="156"/>
      <c r="AC237" s="156"/>
      <c r="AD237" s="156"/>
      <c r="AE237" s="156"/>
      <c r="AF237" s="156"/>
      <c r="AG237" s="156"/>
      <c r="AH237" s="156"/>
      <c r="AI237" s="156"/>
      <c r="AJ237" s="156"/>
      <c r="AK237" s="156"/>
      <c r="AL237" s="156"/>
      <c r="AM237" s="156"/>
      <c r="AN237" s="156"/>
      <c r="AO237" s="156"/>
      <c r="AP237" s="156"/>
      <c r="AQ237" s="156"/>
      <c r="AR237" s="156"/>
      <c r="AS237" s="156"/>
      <c r="AT237" s="156"/>
      <c r="AU237" s="156"/>
      <c r="AV237" s="156"/>
      <c r="AW237" s="156"/>
      <c r="AX237" s="156"/>
      <c r="AY237" s="156"/>
      <c r="AZ237" s="156"/>
      <c r="BA237" s="156"/>
      <c r="BB237" s="156"/>
      <c r="BC237" s="156"/>
      <c r="BD237" s="156"/>
      <c r="BE237" s="156"/>
      <c r="BF237" s="156"/>
      <c r="BG237" s="156"/>
      <c r="BH237" s="156"/>
      <c r="BI237" s="156"/>
      <c r="BJ237" s="156"/>
      <c r="BK237" s="156"/>
      <c r="BL237" s="156"/>
      <c r="BM237" s="156"/>
      <c r="BN237" s="156"/>
      <c r="BO237" s="156"/>
      <c r="BP237" s="156"/>
      <c r="BQ237" s="156"/>
      <c r="BR237" s="156"/>
      <c r="BS237" s="156"/>
      <c r="BT237" s="156"/>
      <c r="BU237" s="156"/>
      <c r="BV237" s="156"/>
      <c r="BW237" s="156"/>
      <c r="BX237" s="156"/>
      <c r="BY237" s="156"/>
      <c r="BZ237" s="156"/>
      <c r="CA237" s="156"/>
      <c r="CB237" s="156"/>
      <c r="CC237" s="156"/>
      <c r="CD237" s="156"/>
      <c r="CE237" s="156"/>
      <c r="CF237" s="156"/>
      <c r="CG237" s="156"/>
      <c r="CH237" s="156"/>
      <c r="CI237" s="156"/>
      <c r="CJ237" s="156"/>
      <c r="CK237" s="156"/>
      <c r="CL237" s="156"/>
      <c r="CM237" s="156"/>
      <c r="CN237" s="156"/>
      <c r="CO237" s="156"/>
      <c r="CP237" s="156"/>
      <c r="CQ237" s="156"/>
      <c r="CR237" s="156"/>
      <c r="CS237" s="156"/>
      <c r="CT237" s="156"/>
      <c r="CU237" s="156"/>
      <c r="CV237" s="156"/>
      <c r="CW237" s="156"/>
      <c r="CX237" s="156"/>
      <c r="CY237" s="156"/>
      <c r="CZ237" s="156"/>
      <c r="DA237" s="156"/>
      <c r="DB237" s="156"/>
      <c r="DC237" s="156"/>
      <c r="DD237" s="156"/>
      <c r="DE237" s="156"/>
      <c r="DF237" s="156"/>
      <c r="DG237" s="156"/>
      <c r="DH237" s="156"/>
      <c r="DI237" s="156"/>
      <c r="DJ237" s="156"/>
      <c r="DK237" s="156"/>
      <c r="DL237" s="156"/>
      <c r="DM237" s="156"/>
      <c r="DN237" s="156"/>
      <c r="DO237" s="156"/>
      <c r="DP237" s="156"/>
      <c r="DQ237" s="156"/>
    </row>
    <row r="238" spans="4:121" s="65" customFormat="1"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6"/>
      <c r="W238" s="156"/>
      <c r="X238" s="156"/>
      <c r="Y238" s="156"/>
      <c r="Z238" s="156"/>
      <c r="AA238" s="156"/>
      <c r="AB238" s="156"/>
      <c r="AC238" s="156"/>
      <c r="AD238" s="156"/>
      <c r="AE238" s="156"/>
      <c r="AF238" s="156"/>
      <c r="AG238" s="156"/>
      <c r="AH238" s="156"/>
      <c r="AI238" s="156"/>
      <c r="AJ238" s="156"/>
      <c r="AK238" s="156"/>
      <c r="AL238" s="156"/>
      <c r="AM238" s="156"/>
      <c r="AN238" s="156"/>
      <c r="AO238" s="156"/>
      <c r="AP238" s="156"/>
      <c r="AQ238" s="156"/>
      <c r="AR238" s="156"/>
      <c r="AS238" s="156"/>
      <c r="AT238" s="156"/>
      <c r="AU238" s="156"/>
      <c r="AV238" s="156"/>
      <c r="AW238" s="156"/>
      <c r="AX238" s="156"/>
      <c r="AY238" s="156"/>
      <c r="AZ238" s="156"/>
      <c r="BA238" s="156"/>
      <c r="BB238" s="156"/>
      <c r="BC238" s="156"/>
      <c r="BD238" s="156"/>
      <c r="BE238" s="156"/>
      <c r="BF238" s="156"/>
      <c r="BG238" s="156"/>
      <c r="BH238" s="156"/>
      <c r="BI238" s="156"/>
      <c r="BJ238" s="156"/>
      <c r="BK238" s="156"/>
      <c r="BL238" s="156"/>
      <c r="BM238" s="156"/>
      <c r="BN238" s="156"/>
      <c r="BO238" s="156"/>
      <c r="BP238" s="156"/>
      <c r="BQ238" s="156"/>
      <c r="BR238" s="156"/>
      <c r="BS238" s="156"/>
      <c r="BT238" s="156"/>
      <c r="BU238" s="156"/>
      <c r="BV238" s="156"/>
      <c r="BW238" s="156"/>
      <c r="BX238" s="156"/>
      <c r="BY238" s="156"/>
      <c r="BZ238" s="156"/>
      <c r="CA238" s="156"/>
      <c r="CB238" s="156"/>
      <c r="CC238" s="156"/>
      <c r="CD238" s="156"/>
      <c r="CE238" s="156"/>
      <c r="CF238" s="156"/>
      <c r="CG238" s="156"/>
      <c r="CH238" s="156"/>
      <c r="CI238" s="156"/>
      <c r="CJ238" s="156"/>
      <c r="CK238" s="156"/>
      <c r="CL238" s="156"/>
      <c r="CM238" s="156"/>
      <c r="CN238" s="156"/>
      <c r="CO238" s="156"/>
      <c r="CP238" s="156"/>
      <c r="CQ238" s="156"/>
      <c r="CR238" s="156"/>
      <c r="CS238" s="156"/>
      <c r="CT238" s="156"/>
      <c r="CU238" s="156"/>
      <c r="CV238" s="156"/>
      <c r="CW238" s="156"/>
      <c r="CX238" s="156"/>
      <c r="CY238" s="156"/>
      <c r="CZ238" s="156"/>
      <c r="DA238" s="156"/>
      <c r="DB238" s="156"/>
      <c r="DC238" s="156"/>
      <c r="DD238" s="156"/>
      <c r="DE238" s="156"/>
      <c r="DF238" s="156"/>
      <c r="DG238" s="156"/>
      <c r="DH238" s="156"/>
      <c r="DI238" s="156"/>
      <c r="DJ238" s="156"/>
      <c r="DK238" s="156"/>
      <c r="DL238" s="156"/>
      <c r="DM238" s="156"/>
      <c r="DN238" s="156"/>
      <c r="DO238" s="156"/>
      <c r="DP238" s="156"/>
      <c r="DQ238" s="156"/>
    </row>
    <row r="239" spans="4:121" s="65" customFormat="1"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  <c r="AA239" s="156"/>
      <c r="AB239" s="156"/>
      <c r="AC239" s="156"/>
      <c r="AD239" s="156"/>
      <c r="AE239" s="156"/>
      <c r="AF239" s="156"/>
      <c r="AG239" s="156"/>
      <c r="AH239" s="156"/>
      <c r="AI239" s="156"/>
      <c r="AJ239" s="156"/>
      <c r="AK239" s="156"/>
      <c r="AL239" s="156"/>
      <c r="AM239" s="156"/>
      <c r="AN239" s="156"/>
      <c r="AO239" s="156"/>
      <c r="AP239" s="156"/>
      <c r="AQ239" s="156"/>
      <c r="AR239" s="156"/>
      <c r="AS239" s="156"/>
      <c r="AT239" s="156"/>
      <c r="AU239" s="156"/>
      <c r="AV239" s="156"/>
      <c r="AW239" s="156"/>
      <c r="AX239" s="156"/>
      <c r="AY239" s="156"/>
      <c r="AZ239" s="156"/>
      <c r="BA239" s="156"/>
      <c r="BB239" s="156"/>
      <c r="BC239" s="156"/>
      <c r="BD239" s="156"/>
      <c r="BE239" s="156"/>
      <c r="BF239" s="156"/>
      <c r="BG239" s="156"/>
      <c r="BH239" s="156"/>
      <c r="BI239" s="156"/>
      <c r="BJ239" s="156"/>
      <c r="BK239" s="156"/>
      <c r="BL239" s="156"/>
      <c r="BM239" s="156"/>
      <c r="BN239" s="156"/>
      <c r="BO239" s="156"/>
      <c r="BP239" s="156"/>
      <c r="BQ239" s="156"/>
      <c r="BR239" s="156"/>
      <c r="BS239" s="156"/>
      <c r="BT239" s="156"/>
      <c r="BU239" s="156"/>
      <c r="BV239" s="156"/>
      <c r="BW239" s="156"/>
      <c r="BX239" s="156"/>
      <c r="BY239" s="156"/>
      <c r="BZ239" s="156"/>
      <c r="CA239" s="156"/>
      <c r="CB239" s="156"/>
      <c r="CC239" s="156"/>
      <c r="CD239" s="156"/>
      <c r="CE239" s="156"/>
      <c r="CF239" s="156"/>
      <c r="CG239" s="156"/>
      <c r="CH239" s="156"/>
      <c r="CI239" s="156"/>
      <c r="CJ239" s="156"/>
      <c r="CK239" s="156"/>
      <c r="CL239" s="156"/>
      <c r="CM239" s="156"/>
      <c r="CN239" s="156"/>
      <c r="CO239" s="156"/>
      <c r="CP239" s="156"/>
      <c r="CQ239" s="156"/>
      <c r="CR239" s="156"/>
      <c r="CS239" s="156"/>
      <c r="CT239" s="156"/>
      <c r="CU239" s="156"/>
      <c r="CV239" s="156"/>
      <c r="CW239" s="156"/>
      <c r="CX239" s="156"/>
      <c r="CY239" s="156"/>
      <c r="CZ239" s="156"/>
      <c r="DA239" s="156"/>
      <c r="DB239" s="156"/>
      <c r="DC239" s="156"/>
      <c r="DD239" s="156"/>
      <c r="DE239" s="156"/>
      <c r="DF239" s="156"/>
      <c r="DG239" s="156"/>
      <c r="DH239" s="156"/>
      <c r="DI239" s="156"/>
      <c r="DJ239" s="156"/>
      <c r="DK239" s="156"/>
      <c r="DL239" s="156"/>
      <c r="DM239" s="156"/>
      <c r="DN239" s="156"/>
      <c r="DO239" s="156"/>
      <c r="DP239" s="156"/>
      <c r="DQ239" s="156"/>
    </row>
    <row r="240" spans="4:121" s="65" customFormat="1"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  <c r="AA240" s="156"/>
      <c r="AB240" s="156"/>
      <c r="AC240" s="156"/>
      <c r="AD240" s="156"/>
      <c r="AE240" s="156"/>
      <c r="AF240" s="156"/>
      <c r="AG240" s="156"/>
      <c r="AH240" s="156"/>
      <c r="AI240" s="156"/>
      <c r="AJ240" s="156"/>
      <c r="AK240" s="156"/>
      <c r="AL240" s="156"/>
      <c r="AM240" s="156"/>
      <c r="AN240" s="156"/>
      <c r="AO240" s="156"/>
      <c r="AP240" s="156"/>
      <c r="AQ240" s="156"/>
      <c r="AR240" s="156"/>
      <c r="AS240" s="156"/>
      <c r="AT240" s="156"/>
      <c r="AU240" s="156"/>
      <c r="AV240" s="156"/>
      <c r="AW240" s="156"/>
      <c r="AX240" s="156"/>
      <c r="AY240" s="156"/>
      <c r="AZ240" s="156"/>
      <c r="BA240" s="156"/>
      <c r="BB240" s="156"/>
      <c r="BC240" s="156"/>
      <c r="BD240" s="156"/>
      <c r="BE240" s="156"/>
      <c r="BF240" s="156"/>
      <c r="BG240" s="156"/>
      <c r="BH240" s="156"/>
      <c r="BI240" s="156"/>
      <c r="BJ240" s="156"/>
      <c r="BK240" s="156"/>
      <c r="BL240" s="156"/>
      <c r="BM240" s="156"/>
      <c r="BN240" s="156"/>
      <c r="BO240" s="156"/>
      <c r="BP240" s="156"/>
      <c r="BQ240" s="156"/>
      <c r="BR240" s="156"/>
      <c r="BS240" s="156"/>
      <c r="BT240" s="156"/>
      <c r="BU240" s="156"/>
      <c r="BV240" s="156"/>
      <c r="BW240" s="156"/>
      <c r="BX240" s="156"/>
      <c r="BY240" s="156"/>
      <c r="BZ240" s="156"/>
      <c r="CA240" s="156"/>
      <c r="CB240" s="156"/>
      <c r="CC240" s="156"/>
      <c r="CD240" s="156"/>
      <c r="CE240" s="156"/>
      <c r="CF240" s="156"/>
      <c r="CG240" s="156"/>
      <c r="CH240" s="156"/>
      <c r="CI240" s="156"/>
      <c r="CJ240" s="156"/>
      <c r="CK240" s="156"/>
      <c r="CL240" s="156"/>
      <c r="CM240" s="156"/>
      <c r="CN240" s="156"/>
      <c r="CO240" s="156"/>
      <c r="CP240" s="156"/>
      <c r="CQ240" s="156"/>
      <c r="CR240" s="156"/>
      <c r="CS240" s="156"/>
      <c r="CT240" s="156"/>
      <c r="CU240" s="156"/>
      <c r="CV240" s="156"/>
      <c r="CW240" s="156"/>
      <c r="CX240" s="156"/>
      <c r="CY240" s="156"/>
      <c r="CZ240" s="156"/>
      <c r="DA240" s="156"/>
      <c r="DB240" s="156"/>
      <c r="DC240" s="156"/>
      <c r="DD240" s="156"/>
      <c r="DE240" s="156"/>
      <c r="DF240" s="156"/>
      <c r="DG240" s="156"/>
      <c r="DH240" s="156"/>
      <c r="DI240" s="156"/>
      <c r="DJ240" s="156"/>
      <c r="DK240" s="156"/>
      <c r="DL240" s="156"/>
      <c r="DM240" s="156"/>
      <c r="DN240" s="156"/>
      <c r="DO240" s="156"/>
      <c r="DP240" s="156"/>
      <c r="DQ240" s="156"/>
    </row>
    <row r="241" spans="4:121" s="65" customFormat="1"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  <c r="AA241" s="156"/>
      <c r="AB241" s="156"/>
      <c r="AC241" s="156"/>
      <c r="AD241" s="156"/>
      <c r="AE241" s="156"/>
      <c r="AF241" s="156"/>
      <c r="AG241" s="156"/>
      <c r="AH241" s="156"/>
      <c r="AI241" s="156"/>
      <c r="AJ241" s="156"/>
      <c r="AK241" s="156"/>
      <c r="AL241" s="156"/>
      <c r="AM241" s="156"/>
      <c r="AN241" s="156"/>
      <c r="AO241" s="156"/>
      <c r="AP241" s="156"/>
      <c r="AQ241" s="156"/>
      <c r="AR241" s="156"/>
      <c r="AS241" s="156"/>
      <c r="AT241" s="156"/>
      <c r="AU241" s="156"/>
      <c r="AV241" s="156"/>
      <c r="AW241" s="156"/>
      <c r="AX241" s="156"/>
      <c r="AY241" s="156"/>
      <c r="AZ241" s="156"/>
      <c r="BA241" s="156"/>
      <c r="BB241" s="156"/>
      <c r="BC241" s="156"/>
      <c r="BD241" s="156"/>
      <c r="BE241" s="156"/>
      <c r="BF241" s="156"/>
      <c r="BG241" s="156"/>
      <c r="BH241" s="156"/>
      <c r="BI241" s="156"/>
      <c r="BJ241" s="156"/>
      <c r="BK241" s="156"/>
      <c r="BL241" s="156"/>
      <c r="BM241" s="156"/>
      <c r="BN241" s="156"/>
      <c r="BO241" s="156"/>
      <c r="BP241" s="156"/>
      <c r="BQ241" s="156"/>
      <c r="BR241" s="156"/>
      <c r="BS241" s="156"/>
      <c r="BT241" s="156"/>
      <c r="BU241" s="156"/>
      <c r="BV241" s="156"/>
      <c r="BW241" s="156"/>
      <c r="BX241" s="156"/>
      <c r="BY241" s="156"/>
      <c r="BZ241" s="156"/>
      <c r="CA241" s="156"/>
      <c r="CB241" s="156"/>
      <c r="CC241" s="156"/>
      <c r="CD241" s="156"/>
      <c r="CE241" s="156"/>
      <c r="CF241" s="156"/>
      <c r="CG241" s="156"/>
      <c r="CH241" s="156"/>
      <c r="CI241" s="156"/>
      <c r="CJ241" s="156"/>
      <c r="CK241" s="156"/>
      <c r="CL241" s="156"/>
      <c r="CM241" s="156"/>
      <c r="CN241" s="156"/>
      <c r="CO241" s="156"/>
      <c r="CP241" s="156"/>
      <c r="CQ241" s="156"/>
      <c r="CR241" s="156"/>
      <c r="CS241" s="156"/>
      <c r="CT241" s="156"/>
      <c r="CU241" s="156"/>
      <c r="CV241" s="156"/>
      <c r="CW241" s="156"/>
      <c r="CX241" s="156"/>
      <c r="CY241" s="156"/>
      <c r="CZ241" s="156"/>
      <c r="DA241" s="156"/>
      <c r="DB241" s="156"/>
      <c r="DC241" s="156"/>
      <c r="DD241" s="156"/>
      <c r="DE241" s="156"/>
      <c r="DF241" s="156"/>
      <c r="DG241" s="156"/>
      <c r="DH241" s="156"/>
      <c r="DI241" s="156"/>
      <c r="DJ241" s="156"/>
      <c r="DK241" s="156"/>
      <c r="DL241" s="156"/>
      <c r="DM241" s="156"/>
      <c r="DN241" s="156"/>
      <c r="DO241" s="156"/>
      <c r="DP241" s="156"/>
      <c r="DQ241" s="156"/>
    </row>
    <row r="242" spans="4:121" s="65" customFormat="1"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  <c r="AA242" s="156"/>
      <c r="AB242" s="156"/>
      <c r="AC242" s="156"/>
      <c r="AD242" s="156"/>
      <c r="AE242" s="156"/>
      <c r="AF242" s="156"/>
      <c r="AG242" s="156"/>
      <c r="AH242" s="156"/>
      <c r="AI242" s="156"/>
      <c r="AJ242" s="156"/>
      <c r="AK242" s="156"/>
      <c r="AL242" s="156"/>
      <c r="AM242" s="156"/>
      <c r="AN242" s="156"/>
      <c r="AO242" s="156"/>
      <c r="AP242" s="156"/>
      <c r="AQ242" s="156"/>
      <c r="AR242" s="156"/>
      <c r="AS242" s="156"/>
      <c r="AT242" s="156"/>
      <c r="AU242" s="156"/>
      <c r="AV242" s="156"/>
      <c r="AW242" s="156"/>
      <c r="AX242" s="156"/>
      <c r="AY242" s="156"/>
      <c r="AZ242" s="156"/>
      <c r="BA242" s="156"/>
      <c r="BB242" s="156"/>
      <c r="BC242" s="156"/>
      <c r="BD242" s="156"/>
      <c r="BE242" s="156"/>
      <c r="BF242" s="156"/>
      <c r="BG242" s="156"/>
      <c r="BH242" s="156"/>
      <c r="BI242" s="156"/>
      <c r="BJ242" s="156"/>
      <c r="BK242" s="156"/>
      <c r="BL242" s="156"/>
      <c r="BM242" s="156"/>
      <c r="BN242" s="156"/>
      <c r="BO242" s="156"/>
      <c r="BP242" s="156"/>
      <c r="BQ242" s="156"/>
      <c r="BR242" s="156"/>
      <c r="BS242" s="156"/>
      <c r="BT242" s="156"/>
      <c r="BU242" s="156"/>
      <c r="BV242" s="156"/>
      <c r="BW242" s="156"/>
      <c r="BX242" s="156"/>
      <c r="BY242" s="156"/>
      <c r="BZ242" s="156"/>
      <c r="CA242" s="156"/>
      <c r="CB242" s="156"/>
      <c r="CC242" s="156"/>
      <c r="CD242" s="156"/>
      <c r="CE242" s="156"/>
      <c r="CF242" s="156"/>
      <c r="CG242" s="156"/>
      <c r="CH242" s="156"/>
      <c r="CI242" s="156"/>
      <c r="CJ242" s="156"/>
      <c r="CK242" s="156"/>
      <c r="CL242" s="156"/>
      <c r="CM242" s="156"/>
      <c r="CN242" s="156"/>
      <c r="CO242" s="156"/>
      <c r="CP242" s="156"/>
      <c r="CQ242" s="156"/>
      <c r="CR242" s="156"/>
      <c r="CS242" s="156"/>
      <c r="CT242" s="156"/>
      <c r="CU242" s="156"/>
      <c r="CV242" s="156"/>
      <c r="CW242" s="156"/>
      <c r="CX242" s="156"/>
      <c r="CY242" s="156"/>
      <c r="CZ242" s="156"/>
      <c r="DA242" s="156"/>
      <c r="DB242" s="156"/>
      <c r="DC242" s="156"/>
      <c r="DD242" s="156"/>
      <c r="DE242" s="156"/>
      <c r="DF242" s="156"/>
      <c r="DG242" s="156"/>
      <c r="DH242" s="156"/>
      <c r="DI242" s="156"/>
      <c r="DJ242" s="156"/>
      <c r="DK242" s="156"/>
      <c r="DL242" s="156"/>
      <c r="DM242" s="156"/>
      <c r="DN242" s="156"/>
      <c r="DO242" s="156"/>
      <c r="DP242" s="156"/>
      <c r="DQ242" s="156"/>
    </row>
    <row r="243" spans="4:121" s="65" customFormat="1"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  <c r="AA243" s="156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6"/>
      <c r="AY243" s="156"/>
      <c r="AZ243" s="156"/>
      <c r="BA243" s="156"/>
      <c r="BB243" s="156"/>
      <c r="BC243" s="156"/>
      <c r="BD243" s="156"/>
      <c r="BE243" s="156"/>
      <c r="BF243" s="156"/>
      <c r="BG243" s="156"/>
      <c r="BH243" s="156"/>
      <c r="BI243" s="156"/>
      <c r="BJ243" s="156"/>
      <c r="BK243" s="156"/>
      <c r="BL243" s="156"/>
      <c r="BM243" s="156"/>
      <c r="BN243" s="156"/>
      <c r="BO243" s="156"/>
      <c r="BP243" s="156"/>
      <c r="BQ243" s="156"/>
      <c r="BR243" s="156"/>
      <c r="BS243" s="156"/>
      <c r="BT243" s="156"/>
      <c r="BU243" s="156"/>
      <c r="BV243" s="156"/>
      <c r="BW243" s="156"/>
      <c r="BX243" s="156"/>
      <c r="BY243" s="156"/>
      <c r="BZ243" s="156"/>
      <c r="CA243" s="156"/>
      <c r="CB243" s="156"/>
      <c r="CC243" s="156"/>
      <c r="CD243" s="156"/>
      <c r="CE243" s="156"/>
      <c r="CF243" s="156"/>
      <c r="CG243" s="156"/>
      <c r="CH243" s="156"/>
      <c r="CI243" s="156"/>
      <c r="CJ243" s="156"/>
      <c r="CK243" s="156"/>
      <c r="CL243" s="156"/>
      <c r="CM243" s="156"/>
      <c r="CN243" s="156"/>
      <c r="CO243" s="156"/>
      <c r="CP243" s="156"/>
      <c r="CQ243" s="156"/>
      <c r="CR243" s="156"/>
      <c r="CS243" s="156"/>
      <c r="CT243" s="156"/>
      <c r="CU243" s="156"/>
      <c r="CV243" s="156"/>
      <c r="CW243" s="156"/>
      <c r="CX243" s="156"/>
      <c r="CY243" s="156"/>
      <c r="CZ243" s="156"/>
      <c r="DA243" s="156"/>
      <c r="DB243" s="156"/>
      <c r="DC243" s="156"/>
      <c r="DD243" s="156"/>
      <c r="DE243" s="156"/>
      <c r="DF243" s="156"/>
      <c r="DG243" s="156"/>
      <c r="DH243" s="156"/>
      <c r="DI243" s="156"/>
      <c r="DJ243" s="156"/>
      <c r="DK243" s="156"/>
      <c r="DL243" s="156"/>
      <c r="DM243" s="156"/>
      <c r="DN243" s="156"/>
      <c r="DO243" s="156"/>
      <c r="DP243" s="156"/>
      <c r="DQ243" s="156"/>
    </row>
    <row r="244" spans="4:121" s="65" customFormat="1"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/>
      <c r="AL244" s="156"/>
      <c r="AM244" s="156"/>
      <c r="AN244" s="156"/>
      <c r="AO244" s="156"/>
      <c r="AP244" s="156"/>
      <c r="AQ244" s="156"/>
      <c r="AR244" s="156"/>
      <c r="AS244" s="156"/>
      <c r="AT244" s="156"/>
      <c r="AU244" s="156"/>
      <c r="AV244" s="156"/>
      <c r="AW244" s="156"/>
      <c r="AX244" s="156"/>
      <c r="AY244" s="156"/>
      <c r="AZ244" s="156"/>
      <c r="BA244" s="156"/>
      <c r="BB244" s="156"/>
      <c r="BC244" s="156"/>
      <c r="BD244" s="156"/>
      <c r="BE244" s="156"/>
      <c r="BF244" s="156"/>
      <c r="BG244" s="156"/>
      <c r="BH244" s="156"/>
      <c r="BI244" s="156"/>
      <c r="BJ244" s="156"/>
      <c r="BK244" s="156"/>
      <c r="BL244" s="156"/>
      <c r="BM244" s="156"/>
      <c r="BN244" s="156"/>
      <c r="BO244" s="156"/>
      <c r="BP244" s="156"/>
      <c r="BQ244" s="156"/>
      <c r="BR244" s="156"/>
      <c r="BS244" s="156"/>
      <c r="BT244" s="156"/>
      <c r="BU244" s="156"/>
      <c r="BV244" s="156"/>
      <c r="BW244" s="156"/>
      <c r="BX244" s="156"/>
      <c r="BY244" s="156"/>
      <c r="BZ244" s="156"/>
      <c r="CA244" s="156"/>
      <c r="CB244" s="156"/>
      <c r="CC244" s="156"/>
      <c r="CD244" s="156"/>
      <c r="CE244" s="156"/>
      <c r="CF244" s="156"/>
      <c r="CG244" s="156"/>
      <c r="CH244" s="156"/>
      <c r="CI244" s="156"/>
      <c r="CJ244" s="156"/>
      <c r="CK244" s="156"/>
      <c r="CL244" s="156"/>
      <c r="CM244" s="156"/>
      <c r="CN244" s="156"/>
      <c r="CO244" s="156"/>
      <c r="CP244" s="156"/>
      <c r="CQ244" s="156"/>
      <c r="CR244" s="156"/>
      <c r="CS244" s="156"/>
      <c r="CT244" s="156"/>
      <c r="CU244" s="156"/>
      <c r="CV244" s="156"/>
      <c r="CW244" s="156"/>
      <c r="CX244" s="156"/>
      <c r="CY244" s="156"/>
      <c r="CZ244" s="156"/>
      <c r="DA244" s="156"/>
      <c r="DB244" s="156"/>
      <c r="DC244" s="156"/>
      <c r="DD244" s="156"/>
      <c r="DE244" s="156"/>
      <c r="DF244" s="156"/>
      <c r="DG244" s="156"/>
      <c r="DH244" s="156"/>
      <c r="DI244" s="156"/>
      <c r="DJ244" s="156"/>
      <c r="DK244" s="156"/>
      <c r="DL244" s="156"/>
      <c r="DM244" s="156"/>
      <c r="DN244" s="156"/>
      <c r="DO244" s="156"/>
      <c r="DP244" s="156"/>
      <c r="DQ244" s="156"/>
    </row>
    <row r="245" spans="4:121" s="65" customFormat="1"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  <c r="AA245" s="156"/>
      <c r="AB245" s="156"/>
      <c r="AC245" s="156"/>
      <c r="AD245" s="156"/>
      <c r="AE245" s="156"/>
      <c r="AF245" s="156"/>
      <c r="AG245" s="156"/>
      <c r="AH245" s="156"/>
      <c r="AI245" s="156"/>
      <c r="AJ245" s="156"/>
      <c r="AK245" s="156"/>
      <c r="AL245" s="156"/>
      <c r="AM245" s="156"/>
      <c r="AN245" s="156"/>
      <c r="AO245" s="156"/>
      <c r="AP245" s="156"/>
      <c r="AQ245" s="156"/>
      <c r="AR245" s="156"/>
      <c r="AS245" s="156"/>
      <c r="AT245" s="156"/>
      <c r="AU245" s="156"/>
      <c r="AV245" s="156"/>
      <c r="AW245" s="156"/>
      <c r="AX245" s="156"/>
      <c r="AY245" s="156"/>
      <c r="AZ245" s="156"/>
      <c r="BA245" s="156"/>
      <c r="BB245" s="156"/>
      <c r="BC245" s="156"/>
      <c r="BD245" s="156"/>
      <c r="BE245" s="156"/>
      <c r="BF245" s="156"/>
      <c r="BG245" s="156"/>
      <c r="BH245" s="156"/>
      <c r="BI245" s="156"/>
      <c r="BJ245" s="156"/>
      <c r="BK245" s="156"/>
      <c r="BL245" s="156"/>
      <c r="BM245" s="156"/>
      <c r="BN245" s="156"/>
      <c r="BO245" s="156"/>
      <c r="BP245" s="156"/>
      <c r="BQ245" s="156"/>
      <c r="BR245" s="156"/>
      <c r="BS245" s="156"/>
      <c r="BT245" s="156"/>
      <c r="BU245" s="156"/>
      <c r="BV245" s="156"/>
      <c r="BW245" s="156"/>
      <c r="BX245" s="156"/>
      <c r="BY245" s="156"/>
      <c r="BZ245" s="156"/>
      <c r="CA245" s="156"/>
      <c r="CB245" s="156"/>
      <c r="CC245" s="156"/>
      <c r="CD245" s="156"/>
      <c r="CE245" s="156"/>
      <c r="CF245" s="156"/>
      <c r="CG245" s="156"/>
      <c r="CH245" s="156"/>
      <c r="CI245" s="156"/>
      <c r="CJ245" s="156"/>
      <c r="CK245" s="156"/>
      <c r="CL245" s="156"/>
      <c r="CM245" s="156"/>
      <c r="CN245" s="156"/>
      <c r="CO245" s="156"/>
      <c r="CP245" s="156"/>
      <c r="CQ245" s="156"/>
      <c r="CR245" s="156"/>
      <c r="CS245" s="156"/>
      <c r="CT245" s="156"/>
      <c r="CU245" s="156"/>
      <c r="CV245" s="156"/>
      <c r="CW245" s="156"/>
      <c r="CX245" s="156"/>
      <c r="CY245" s="156"/>
      <c r="CZ245" s="156"/>
      <c r="DA245" s="156"/>
      <c r="DB245" s="156"/>
      <c r="DC245" s="156"/>
      <c r="DD245" s="156"/>
      <c r="DE245" s="156"/>
      <c r="DF245" s="156"/>
      <c r="DG245" s="156"/>
      <c r="DH245" s="156"/>
      <c r="DI245" s="156"/>
      <c r="DJ245" s="156"/>
      <c r="DK245" s="156"/>
      <c r="DL245" s="156"/>
      <c r="DM245" s="156"/>
      <c r="DN245" s="156"/>
      <c r="DO245" s="156"/>
      <c r="DP245" s="156"/>
      <c r="DQ245" s="156"/>
    </row>
    <row r="246" spans="4:121" s="65" customFormat="1"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  <c r="AA246" s="156"/>
      <c r="AB246" s="156"/>
      <c r="AC246" s="156"/>
      <c r="AD246" s="156"/>
      <c r="AE246" s="156"/>
      <c r="AF246" s="156"/>
      <c r="AG246" s="156"/>
      <c r="AH246" s="156"/>
      <c r="AI246" s="156"/>
      <c r="AJ246" s="156"/>
      <c r="AK246" s="156"/>
      <c r="AL246" s="156"/>
      <c r="AM246" s="156"/>
      <c r="AN246" s="156"/>
      <c r="AO246" s="156"/>
      <c r="AP246" s="156"/>
      <c r="AQ246" s="156"/>
      <c r="AR246" s="156"/>
      <c r="AS246" s="156"/>
      <c r="AT246" s="156"/>
      <c r="AU246" s="156"/>
      <c r="AV246" s="156"/>
      <c r="AW246" s="156"/>
      <c r="AX246" s="156"/>
      <c r="AY246" s="156"/>
      <c r="AZ246" s="156"/>
      <c r="BA246" s="156"/>
      <c r="BB246" s="156"/>
      <c r="BC246" s="156"/>
      <c r="BD246" s="156"/>
      <c r="BE246" s="156"/>
      <c r="BF246" s="156"/>
      <c r="BG246" s="156"/>
      <c r="BH246" s="156"/>
      <c r="BI246" s="156"/>
      <c r="BJ246" s="156"/>
      <c r="BK246" s="156"/>
      <c r="BL246" s="156"/>
      <c r="BM246" s="156"/>
      <c r="BN246" s="156"/>
      <c r="BO246" s="156"/>
      <c r="BP246" s="156"/>
      <c r="BQ246" s="156"/>
      <c r="BR246" s="156"/>
      <c r="BS246" s="156"/>
      <c r="BT246" s="156"/>
      <c r="BU246" s="156"/>
      <c r="BV246" s="156"/>
      <c r="BW246" s="156"/>
      <c r="BX246" s="156"/>
      <c r="BY246" s="156"/>
      <c r="BZ246" s="156"/>
      <c r="CA246" s="156"/>
      <c r="CB246" s="156"/>
      <c r="CC246" s="156"/>
      <c r="CD246" s="156"/>
      <c r="CE246" s="156"/>
      <c r="CF246" s="156"/>
      <c r="CG246" s="156"/>
      <c r="CH246" s="156"/>
      <c r="CI246" s="156"/>
      <c r="CJ246" s="156"/>
      <c r="CK246" s="156"/>
      <c r="CL246" s="156"/>
      <c r="CM246" s="156"/>
      <c r="CN246" s="156"/>
      <c r="CO246" s="156"/>
      <c r="CP246" s="156"/>
      <c r="CQ246" s="156"/>
      <c r="CR246" s="156"/>
      <c r="CS246" s="156"/>
      <c r="CT246" s="156"/>
      <c r="CU246" s="156"/>
      <c r="CV246" s="156"/>
      <c r="CW246" s="156"/>
      <c r="CX246" s="156"/>
      <c r="CY246" s="156"/>
      <c r="CZ246" s="156"/>
      <c r="DA246" s="156"/>
      <c r="DB246" s="156"/>
      <c r="DC246" s="156"/>
      <c r="DD246" s="156"/>
      <c r="DE246" s="156"/>
      <c r="DF246" s="156"/>
      <c r="DG246" s="156"/>
      <c r="DH246" s="156"/>
      <c r="DI246" s="156"/>
      <c r="DJ246" s="156"/>
      <c r="DK246" s="156"/>
      <c r="DL246" s="156"/>
      <c r="DM246" s="156"/>
      <c r="DN246" s="156"/>
      <c r="DO246" s="156"/>
      <c r="DP246" s="156"/>
      <c r="DQ246" s="156"/>
    </row>
    <row r="247" spans="4:121" s="65" customFormat="1"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  <c r="AA247" s="156"/>
      <c r="AB247" s="156"/>
      <c r="AC247" s="156"/>
      <c r="AD247" s="156"/>
      <c r="AE247" s="156"/>
      <c r="AF247" s="156"/>
      <c r="AG247" s="156"/>
      <c r="AH247" s="156"/>
      <c r="AI247" s="156"/>
      <c r="AJ247" s="156"/>
      <c r="AK247" s="156"/>
      <c r="AL247" s="156"/>
      <c r="AM247" s="156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56"/>
      <c r="BF247" s="156"/>
      <c r="BG247" s="156"/>
      <c r="BH247" s="156"/>
      <c r="BI247" s="156"/>
      <c r="BJ247" s="156"/>
      <c r="BK247" s="156"/>
      <c r="BL247" s="156"/>
      <c r="BM247" s="156"/>
      <c r="BN247" s="156"/>
      <c r="BO247" s="156"/>
      <c r="BP247" s="156"/>
      <c r="BQ247" s="156"/>
      <c r="BR247" s="156"/>
      <c r="BS247" s="156"/>
      <c r="BT247" s="156"/>
      <c r="BU247" s="156"/>
      <c r="BV247" s="156"/>
      <c r="BW247" s="156"/>
      <c r="BX247" s="156"/>
      <c r="BY247" s="156"/>
      <c r="BZ247" s="156"/>
      <c r="CA247" s="156"/>
      <c r="CB247" s="156"/>
      <c r="CC247" s="156"/>
      <c r="CD247" s="156"/>
      <c r="CE247" s="156"/>
      <c r="CF247" s="156"/>
      <c r="CG247" s="156"/>
      <c r="CH247" s="156"/>
      <c r="CI247" s="156"/>
      <c r="CJ247" s="156"/>
      <c r="CK247" s="156"/>
      <c r="CL247" s="156"/>
      <c r="CM247" s="156"/>
      <c r="CN247" s="156"/>
      <c r="CO247" s="156"/>
      <c r="CP247" s="156"/>
      <c r="CQ247" s="156"/>
      <c r="CR247" s="156"/>
      <c r="CS247" s="156"/>
      <c r="CT247" s="156"/>
      <c r="CU247" s="156"/>
      <c r="CV247" s="156"/>
      <c r="CW247" s="156"/>
      <c r="CX247" s="156"/>
      <c r="CY247" s="156"/>
      <c r="CZ247" s="156"/>
      <c r="DA247" s="156"/>
      <c r="DB247" s="156"/>
      <c r="DC247" s="156"/>
      <c r="DD247" s="156"/>
      <c r="DE247" s="156"/>
      <c r="DF247" s="156"/>
      <c r="DG247" s="156"/>
      <c r="DH247" s="156"/>
      <c r="DI247" s="156"/>
      <c r="DJ247" s="156"/>
      <c r="DK247" s="156"/>
      <c r="DL247" s="156"/>
      <c r="DM247" s="156"/>
      <c r="DN247" s="156"/>
      <c r="DO247" s="156"/>
      <c r="DP247" s="156"/>
      <c r="DQ247" s="156"/>
    </row>
    <row r="248" spans="4:121" s="65" customFormat="1"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  <c r="AA248" s="156"/>
      <c r="AB248" s="156"/>
      <c r="AC248" s="156"/>
      <c r="AD248" s="156"/>
      <c r="AE248" s="156"/>
      <c r="AF248" s="156"/>
      <c r="AG248" s="156"/>
      <c r="AH248" s="156"/>
      <c r="AI248" s="156"/>
      <c r="AJ248" s="156"/>
      <c r="AK248" s="156"/>
      <c r="AL248" s="156"/>
      <c r="AM248" s="156"/>
      <c r="AN248" s="156"/>
      <c r="AO248" s="156"/>
      <c r="AP248" s="156"/>
      <c r="AQ248" s="156"/>
      <c r="AR248" s="156"/>
      <c r="AS248" s="156"/>
      <c r="AT248" s="156"/>
      <c r="AU248" s="156"/>
      <c r="AV248" s="156"/>
      <c r="AW248" s="156"/>
      <c r="AX248" s="156"/>
      <c r="AY248" s="156"/>
      <c r="AZ248" s="156"/>
      <c r="BA248" s="156"/>
      <c r="BB248" s="156"/>
      <c r="BC248" s="156"/>
      <c r="BD248" s="156"/>
      <c r="BE248" s="156"/>
      <c r="BF248" s="156"/>
      <c r="BG248" s="156"/>
      <c r="BH248" s="156"/>
      <c r="BI248" s="156"/>
      <c r="BJ248" s="156"/>
      <c r="BK248" s="156"/>
      <c r="BL248" s="156"/>
      <c r="BM248" s="156"/>
      <c r="BN248" s="156"/>
      <c r="BO248" s="156"/>
      <c r="BP248" s="156"/>
      <c r="BQ248" s="156"/>
      <c r="BR248" s="156"/>
      <c r="BS248" s="156"/>
      <c r="BT248" s="156"/>
      <c r="BU248" s="156"/>
      <c r="BV248" s="156"/>
      <c r="BW248" s="156"/>
      <c r="BX248" s="156"/>
      <c r="BY248" s="156"/>
      <c r="BZ248" s="156"/>
      <c r="CA248" s="156"/>
      <c r="CB248" s="156"/>
      <c r="CC248" s="156"/>
      <c r="CD248" s="156"/>
      <c r="CE248" s="156"/>
      <c r="CF248" s="156"/>
      <c r="CG248" s="156"/>
      <c r="CH248" s="156"/>
      <c r="CI248" s="156"/>
      <c r="CJ248" s="156"/>
      <c r="CK248" s="156"/>
      <c r="CL248" s="156"/>
      <c r="CM248" s="156"/>
      <c r="CN248" s="156"/>
      <c r="CO248" s="156"/>
      <c r="CP248" s="156"/>
      <c r="CQ248" s="156"/>
      <c r="CR248" s="156"/>
      <c r="CS248" s="156"/>
      <c r="CT248" s="156"/>
      <c r="CU248" s="156"/>
      <c r="CV248" s="156"/>
      <c r="CW248" s="156"/>
      <c r="CX248" s="156"/>
      <c r="CY248" s="156"/>
      <c r="CZ248" s="156"/>
      <c r="DA248" s="156"/>
      <c r="DB248" s="156"/>
      <c r="DC248" s="156"/>
      <c r="DD248" s="156"/>
      <c r="DE248" s="156"/>
      <c r="DF248" s="156"/>
      <c r="DG248" s="156"/>
      <c r="DH248" s="156"/>
      <c r="DI248" s="156"/>
      <c r="DJ248" s="156"/>
      <c r="DK248" s="156"/>
      <c r="DL248" s="156"/>
      <c r="DM248" s="156"/>
      <c r="DN248" s="156"/>
      <c r="DO248" s="156"/>
      <c r="DP248" s="156"/>
      <c r="DQ248" s="156"/>
    </row>
    <row r="249" spans="4:121" s="65" customFormat="1"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  <c r="AA249" s="156"/>
      <c r="AB249" s="156"/>
      <c r="AC249" s="156"/>
      <c r="AD249" s="156"/>
      <c r="AE249" s="156"/>
      <c r="AF249" s="156"/>
      <c r="AG249" s="156"/>
      <c r="AH249" s="156"/>
      <c r="AI249" s="156"/>
      <c r="AJ249" s="156"/>
      <c r="AK249" s="156"/>
      <c r="AL249" s="156"/>
      <c r="AM249" s="156"/>
      <c r="AN249" s="156"/>
      <c r="AO249" s="156"/>
      <c r="AP249" s="156"/>
      <c r="AQ249" s="156"/>
      <c r="AR249" s="156"/>
      <c r="AS249" s="156"/>
      <c r="AT249" s="156"/>
      <c r="AU249" s="156"/>
      <c r="AV249" s="156"/>
      <c r="AW249" s="156"/>
      <c r="AX249" s="156"/>
      <c r="AY249" s="156"/>
      <c r="AZ249" s="156"/>
      <c r="BA249" s="156"/>
      <c r="BB249" s="156"/>
      <c r="BC249" s="156"/>
      <c r="BD249" s="156"/>
      <c r="BE249" s="156"/>
      <c r="BF249" s="156"/>
      <c r="BG249" s="156"/>
      <c r="BH249" s="156"/>
      <c r="BI249" s="156"/>
      <c r="BJ249" s="156"/>
      <c r="BK249" s="156"/>
      <c r="BL249" s="156"/>
      <c r="BM249" s="156"/>
      <c r="BN249" s="156"/>
      <c r="BO249" s="156"/>
      <c r="BP249" s="156"/>
      <c r="BQ249" s="156"/>
      <c r="BR249" s="156"/>
      <c r="BS249" s="156"/>
      <c r="BT249" s="156"/>
      <c r="BU249" s="156"/>
      <c r="BV249" s="156"/>
      <c r="BW249" s="156"/>
      <c r="BX249" s="156"/>
      <c r="BY249" s="156"/>
      <c r="BZ249" s="156"/>
      <c r="CA249" s="156"/>
      <c r="CB249" s="156"/>
      <c r="CC249" s="156"/>
      <c r="CD249" s="156"/>
      <c r="CE249" s="156"/>
      <c r="CF249" s="156"/>
      <c r="CG249" s="156"/>
      <c r="CH249" s="156"/>
      <c r="CI249" s="156"/>
      <c r="CJ249" s="156"/>
      <c r="CK249" s="156"/>
      <c r="CL249" s="156"/>
      <c r="CM249" s="156"/>
      <c r="CN249" s="156"/>
      <c r="CO249" s="156"/>
      <c r="CP249" s="156"/>
      <c r="CQ249" s="156"/>
      <c r="CR249" s="156"/>
      <c r="CS249" s="156"/>
      <c r="CT249" s="156"/>
      <c r="CU249" s="156"/>
      <c r="CV249" s="156"/>
      <c r="CW249" s="156"/>
      <c r="CX249" s="156"/>
      <c r="CY249" s="156"/>
      <c r="CZ249" s="156"/>
      <c r="DA249" s="156"/>
      <c r="DB249" s="156"/>
      <c r="DC249" s="156"/>
      <c r="DD249" s="156"/>
      <c r="DE249" s="156"/>
      <c r="DF249" s="156"/>
      <c r="DG249" s="156"/>
      <c r="DH249" s="156"/>
      <c r="DI249" s="156"/>
      <c r="DJ249" s="156"/>
      <c r="DK249" s="156"/>
      <c r="DL249" s="156"/>
      <c r="DM249" s="156"/>
      <c r="DN249" s="156"/>
      <c r="DO249" s="156"/>
      <c r="DP249" s="156"/>
      <c r="DQ249" s="156"/>
    </row>
    <row r="250" spans="4:121" s="65" customFormat="1"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  <c r="AA250" s="156"/>
      <c r="AB250" s="156"/>
      <c r="AC250" s="156"/>
      <c r="AD250" s="156"/>
      <c r="AE250" s="156"/>
      <c r="AF250" s="156"/>
      <c r="AG250" s="156"/>
      <c r="AH250" s="156"/>
      <c r="AI250" s="156"/>
      <c r="AJ250" s="156"/>
      <c r="AK250" s="156"/>
      <c r="AL250" s="156"/>
      <c r="AM250" s="156"/>
      <c r="AN250" s="156"/>
      <c r="AO250" s="156"/>
      <c r="AP250" s="156"/>
      <c r="AQ250" s="156"/>
      <c r="AR250" s="156"/>
      <c r="AS250" s="156"/>
      <c r="AT250" s="156"/>
      <c r="AU250" s="156"/>
      <c r="AV250" s="156"/>
      <c r="AW250" s="156"/>
      <c r="AX250" s="156"/>
      <c r="AY250" s="156"/>
      <c r="AZ250" s="156"/>
      <c r="BA250" s="156"/>
      <c r="BB250" s="156"/>
      <c r="BC250" s="156"/>
      <c r="BD250" s="156"/>
      <c r="BE250" s="156"/>
      <c r="BF250" s="156"/>
      <c r="BG250" s="156"/>
      <c r="BH250" s="156"/>
      <c r="BI250" s="156"/>
      <c r="BJ250" s="156"/>
      <c r="BK250" s="156"/>
      <c r="BL250" s="156"/>
      <c r="BM250" s="156"/>
      <c r="BN250" s="156"/>
      <c r="BO250" s="156"/>
      <c r="BP250" s="156"/>
      <c r="BQ250" s="156"/>
      <c r="BR250" s="156"/>
      <c r="BS250" s="156"/>
      <c r="BT250" s="156"/>
      <c r="BU250" s="156"/>
      <c r="BV250" s="156"/>
      <c r="BW250" s="156"/>
      <c r="BX250" s="156"/>
      <c r="BY250" s="156"/>
      <c r="BZ250" s="156"/>
      <c r="CA250" s="156"/>
      <c r="CB250" s="156"/>
      <c r="CC250" s="156"/>
      <c r="CD250" s="156"/>
      <c r="CE250" s="156"/>
      <c r="CF250" s="156"/>
      <c r="CG250" s="156"/>
      <c r="CH250" s="156"/>
      <c r="CI250" s="156"/>
      <c r="CJ250" s="156"/>
      <c r="CK250" s="156"/>
      <c r="CL250" s="156"/>
      <c r="CM250" s="156"/>
      <c r="CN250" s="156"/>
      <c r="CO250" s="156"/>
      <c r="CP250" s="156"/>
      <c r="CQ250" s="156"/>
      <c r="CR250" s="156"/>
      <c r="CS250" s="156"/>
      <c r="CT250" s="156"/>
      <c r="CU250" s="156"/>
      <c r="CV250" s="156"/>
      <c r="CW250" s="156"/>
      <c r="CX250" s="156"/>
      <c r="CY250" s="156"/>
      <c r="CZ250" s="156"/>
      <c r="DA250" s="156"/>
      <c r="DB250" s="156"/>
      <c r="DC250" s="156"/>
      <c r="DD250" s="156"/>
      <c r="DE250" s="156"/>
      <c r="DF250" s="156"/>
      <c r="DG250" s="156"/>
      <c r="DH250" s="156"/>
      <c r="DI250" s="156"/>
      <c r="DJ250" s="156"/>
      <c r="DK250" s="156"/>
      <c r="DL250" s="156"/>
      <c r="DM250" s="156"/>
      <c r="DN250" s="156"/>
      <c r="DO250" s="156"/>
      <c r="DP250" s="156"/>
      <c r="DQ250" s="156"/>
    </row>
    <row r="251" spans="4:121" s="65" customFormat="1"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  <c r="AA251" s="156"/>
      <c r="AB251" s="156"/>
      <c r="AC251" s="156"/>
      <c r="AD251" s="156"/>
      <c r="AE251" s="156"/>
      <c r="AF251" s="156"/>
      <c r="AG251" s="156"/>
      <c r="AH251" s="156"/>
      <c r="AI251" s="156"/>
      <c r="AJ251" s="156"/>
      <c r="AK251" s="156"/>
      <c r="AL251" s="156"/>
      <c r="AM251" s="156"/>
      <c r="AN251" s="156"/>
      <c r="AO251" s="156"/>
      <c r="AP251" s="156"/>
      <c r="AQ251" s="156"/>
      <c r="AR251" s="156"/>
      <c r="AS251" s="156"/>
      <c r="AT251" s="156"/>
      <c r="AU251" s="156"/>
      <c r="AV251" s="156"/>
      <c r="AW251" s="156"/>
      <c r="AX251" s="156"/>
      <c r="AY251" s="156"/>
      <c r="AZ251" s="156"/>
      <c r="BA251" s="156"/>
      <c r="BB251" s="156"/>
      <c r="BC251" s="156"/>
      <c r="BD251" s="156"/>
      <c r="BE251" s="156"/>
      <c r="BF251" s="156"/>
      <c r="BG251" s="156"/>
      <c r="BH251" s="156"/>
      <c r="BI251" s="156"/>
      <c r="BJ251" s="156"/>
      <c r="BK251" s="156"/>
      <c r="BL251" s="156"/>
      <c r="BM251" s="156"/>
      <c r="BN251" s="156"/>
      <c r="BO251" s="156"/>
      <c r="BP251" s="156"/>
      <c r="BQ251" s="156"/>
      <c r="BR251" s="156"/>
      <c r="BS251" s="156"/>
      <c r="BT251" s="156"/>
      <c r="BU251" s="156"/>
      <c r="BV251" s="156"/>
      <c r="BW251" s="156"/>
      <c r="BX251" s="156"/>
      <c r="BY251" s="156"/>
      <c r="BZ251" s="156"/>
      <c r="CA251" s="156"/>
      <c r="CB251" s="156"/>
      <c r="CC251" s="156"/>
      <c r="CD251" s="156"/>
      <c r="CE251" s="156"/>
      <c r="CF251" s="156"/>
      <c r="CG251" s="156"/>
      <c r="CH251" s="156"/>
      <c r="CI251" s="156"/>
      <c r="CJ251" s="156"/>
      <c r="CK251" s="156"/>
      <c r="CL251" s="156"/>
      <c r="CM251" s="156"/>
      <c r="CN251" s="156"/>
      <c r="CO251" s="156"/>
      <c r="CP251" s="156"/>
      <c r="CQ251" s="156"/>
      <c r="CR251" s="156"/>
      <c r="CS251" s="156"/>
      <c r="CT251" s="156"/>
      <c r="CU251" s="156"/>
      <c r="CV251" s="156"/>
      <c r="CW251" s="156"/>
      <c r="CX251" s="156"/>
      <c r="CY251" s="156"/>
      <c r="CZ251" s="156"/>
      <c r="DA251" s="156"/>
      <c r="DB251" s="156"/>
      <c r="DC251" s="156"/>
      <c r="DD251" s="156"/>
      <c r="DE251" s="156"/>
      <c r="DF251" s="156"/>
      <c r="DG251" s="156"/>
      <c r="DH251" s="156"/>
      <c r="DI251" s="156"/>
      <c r="DJ251" s="156"/>
      <c r="DK251" s="156"/>
      <c r="DL251" s="156"/>
      <c r="DM251" s="156"/>
      <c r="DN251" s="156"/>
      <c r="DO251" s="156"/>
      <c r="DP251" s="156"/>
      <c r="DQ251" s="156"/>
    </row>
    <row r="252" spans="4:121" s="65" customFormat="1"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  <c r="AA252" s="156"/>
      <c r="AB252" s="156"/>
      <c r="AC252" s="156"/>
      <c r="AD252" s="156"/>
      <c r="AE252" s="156"/>
      <c r="AF252" s="156"/>
      <c r="AG252" s="156"/>
      <c r="AH252" s="156"/>
      <c r="AI252" s="156"/>
      <c r="AJ252" s="156"/>
      <c r="AK252" s="156"/>
      <c r="AL252" s="156"/>
      <c r="AM252" s="156"/>
      <c r="AN252" s="156"/>
      <c r="AO252" s="156"/>
      <c r="AP252" s="156"/>
      <c r="AQ252" s="156"/>
      <c r="AR252" s="156"/>
      <c r="AS252" s="156"/>
      <c r="AT252" s="156"/>
      <c r="AU252" s="156"/>
      <c r="AV252" s="156"/>
      <c r="AW252" s="156"/>
      <c r="AX252" s="156"/>
      <c r="AY252" s="156"/>
      <c r="AZ252" s="156"/>
      <c r="BA252" s="156"/>
      <c r="BB252" s="156"/>
      <c r="BC252" s="156"/>
      <c r="BD252" s="156"/>
      <c r="BE252" s="156"/>
      <c r="BF252" s="156"/>
      <c r="BG252" s="156"/>
      <c r="BH252" s="156"/>
      <c r="BI252" s="156"/>
      <c r="BJ252" s="156"/>
      <c r="BK252" s="156"/>
      <c r="BL252" s="156"/>
      <c r="BM252" s="156"/>
      <c r="BN252" s="156"/>
      <c r="BO252" s="156"/>
      <c r="BP252" s="156"/>
      <c r="BQ252" s="156"/>
      <c r="BR252" s="156"/>
      <c r="BS252" s="156"/>
      <c r="BT252" s="156"/>
      <c r="BU252" s="156"/>
      <c r="BV252" s="156"/>
      <c r="BW252" s="156"/>
      <c r="BX252" s="156"/>
      <c r="BY252" s="156"/>
      <c r="BZ252" s="156"/>
      <c r="CA252" s="156"/>
      <c r="CB252" s="156"/>
      <c r="CC252" s="156"/>
      <c r="CD252" s="156"/>
      <c r="CE252" s="156"/>
      <c r="CF252" s="156"/>
      <c r="CG252" s="156"/>
      <c r="CH252" s="156"/>
      <c r="CI252" s="156"/>
      <c r="CJ252" s="156"/>
      <c r="CK252" s="156"/>
      <c r="CL252" s="156"/>
      <c r="CM252" s="156"/>
      <c r="CN252" s="156"/>
      <c r="CO252" s="156"/>
      <c r="CP252" s="156"/>
      <c r="CQ252" s="156"/>
      <c r="CR252" s="156"/>
      <c r="CS252" s="156"/>
      <c r="CT252" s="156"/>
      <c r="CU252" s="156"/>
      <c r="CV252" s="156"/>
      <c r="CW252" s="156"/>
      <c r="CX252" s="156"/>
      <c r="CY252" s="156"/>
      <c r="CZ252" s="156"/>
      <c r="DA252" s="156"/>
      <c r="DB252" s="156"/>
      <c r="DC252" s="156"/>
      <c r="DD252" s="156"/>
      <c r="DE252" s="156"/>
      <c r="DF252" s="156"/>
      <c r="DG252" s="156"/>
      <c r="DH252" s="156"/>
      <c r="DI252" s="156"/>
      <c r="DJ252" s="156"/>
      <c r="DK252" s="156"/>
      <c r="DL252" s="156"/>
      <c r="DM252" s="156"/>
      <c r="DN252" s="156"/>
      <c r="DO252" s="156"/>
      <c r="DP252" s="156"/>
      <c r="DQ252" s="156"/>
    </row>
    <row r="253" spans="4:121" s="65" customFormat="1"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  <c r="AA253" s="156"/>
      <c r="AB253" s="156"/>
      <c r="AC253" s="156"/>
      <c r="AD253" s="156"/>
      <c r="AE253" s="156"/>
      <c r="AF253" s="156"/>
      <c r="AG253" s="156"/>
      <c r="AH253" s="156"/>
      <c r="AI253" s="156"/>
      <c r="AJ253" s="156"/>
      <c r="AK253" s="156"/>
      <c r="AL253" s="156"/>
      <c r="AM253" s="156"/>
      <c r="AN253" s="156"/>
      <c r="AO253" s="156"/>
      <c r="AP253" s="156"/>
      <c r="AQ253" s="156"/>
      <c r="AR253" s="156"/>
      <c r="AS253" s="156"/>
      <c r="AT253" s="156"/>
      <c r="AU253" s="156"/>
      <c r="AV253" s="156"/>
      <c r="AW253" s="156"/>
      <c r="AX253" s="156"/>
      <c r="AY253" s="156"/>
      <c r="AZ253" s="156"/>
      <c r="BA253" s="156"/>
      <c r="BB253" s="156"/>
      <c r="BC253" s="156"/>
      <c r="BD253" s="156"/>
      <c r="BE253" s="156"/>
      <c r="BF253" s="156"/>
      <c r="BG253" s="156"/>
      <c r="BH253" s="156"/>
      <c r="BI253" s="156"/>
      <c r="BJ253" s="156"/>
      <c r="BK253" s="156"/>
      <c r="BL253" s="156"/>
      <c r="BM253" s="156"/>
      <c r="BN253" s="156"/>
      <c r="BO253" s="156"/>
      <c r="BP253" s="156"/>
      <c r="BQ253" s="156"/>
      <c r="BR253" s="156"/>
      <c r="BS253" s="156"/>
      <c r="BT253" s="156"/>
      <c r="BU253" s="156"/>
      <c r="BV253" s="156"/>
      <c r="BW253" s="156"/>
      <c r="BX253" s="156"/>
      <c r="BY253" s="156"/>
      <c r="BZ253" s="156"/>
      <c r="CA253" s="156"/>
      <c r="CB253" s="156"/>
      <c r="CC253" s="156"/>
      <c r="CD253" s="156"/>
      <c r="CE253" s="156"/>
      <c r="CF253" s="156"/>
      <c r="CG253" s="156"/>
      <c r="CH253" s="156"/>
      <c r="CI253" s="156"/>
      <c r="CJ253" s="156"/>
      <c r="CK253" s="156"/>
      <c r="CL253" s="156"/>
      <c r="CM253" s="156"/>
      <c r="CN253" s="156"/>
      <c r="CO253" s="156"/>
      <c r="CP253" s="156"/>
      <c r="CQ253" s="156"/>
      <c r="CR253" s="156"/>
      <c r="CS253" s="156"/>
      <c r="CT253" s="156"/>
      <c r="CU253" s="156"/>
      <c r="CV253" s="156"/>
      <c r="CW253" s="156"/>
      <c r="CX253" s="156"/>
      <c r="CY253" s="156"/>
      <c r="CZ253" s="156"/>
      <c r="DA253" s="156"/>
      <c r="DB253" s="156"/>
      <c r="DC253" s="156"/>
      <c r="DD253" s="156"/>
      <c r="DE253" s="156"/>
      <c r="DF253" s="156"/>
      <c r="DG253" s="156"/>
      <c r="DH253" s="156"/>
      <c r="DI253" s="156"/>
      <c r="DJ253" s="156"/>
      <c r="DK253" s="156"/>
      <c r="DL253" s="156"/>
      <c r="DM253" s="156"/>
      <c r="DN253" s="156"/>
      <c r="DO253" s="156"/>
      <c r="DP253" s="156"/>
      <c r="DQ253" s="156"/>
    </row>
    <row r="254" spans="4:121" s="65" customFormat="1"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156"/>
      <c r="AL254" s="156"/>
      <c r="AM254" s="156"/>
      <c r="AN254" s="156"/>
      <c r="AO254" s="156"/>
      <c r="AP254" s="156"/>
      <c r="AQ254" s="156"/>
      <c r="AR254" s="156"/>
      <c r="AS254" s="156"/>
      <c r="AT254" s="156"/>
      <c r="AU254" s="156"/>
      <c r="AV254" s="156"/>
      <c r="AW254" s="156"/>
      <c r="AX254" s="156"/>
      <c r="AY254" s="156"/>
      <c r="AZ254" s="156"/>
      <c r="BA254" s="156"/>
      <c r="BB254" s="156"/>
      <c r="BC254" s="156"/>
      <c r="BD254" s="156"/>
      <c r="BE254" s="156"/>
      <c r="BF254" s="156"/>
      <c r="BG254" s="156"/>
      <c r="BH254" s="156"/>
      <c r="BI254" s="156"/>
      <c r="BJ254" s="156"/>
      <c r="BK254" s="156"/>
      <c r="BL254" s="156"/>
      <c r="BM254" s="156"/>
      <c r="BN254" s="156"/>
      <c r="BO254" s="156"/>
      <c r="BP254" s="156"/>
      <c r="BQ254" s="156"/>
      <c r="BR254" s="156"/>
      <c r="BS254" s="156"/>
      <c r="BT254" s="156"/>
      <c r="BU254" s="156"/>
      <c r="BV254" s="156"/>
      <c r="BW254" s="156"/>
      <c r="BX254" s="156"/>
      <c r="BY254" s="156"/>
      <c r="BZ254" s="156"/>
      <c r="CA254" s="156"/>
      <c r="CB254" s="156"/>
      <c r="CC254" s="156"/>
      <c r="CD254" s="156"/>
      <c r="CE254" s="156"/>
      <c r="CF254" s="156"/>
      <c r="CG254" s="156"/>
      <c r="CH254" s="156"/>
      <c r="CI254" s="156"/>
      <c r="CJ254" s="156"/>
      <c r="CK254" s="156"/>
      <c r="CL254" s="156"/>
      <c r="CM254" s="156"/>
      <c r="CN254" s="156"/>
      <c r="CO254" s="156"/>
      <c r="CP254" s="156"/>
      <c r="CQ254" s="156"/>
      <c r="CR254" s="156"/>
      <c r="CS254" s="156"/>
      <c r="CT254" s="156"/>
      <c r="CU254" s="156"/>
      <c r="CV254" s="156"/>
      <c r="CW254" s="156"/>
      <c r="CX254" s="156"/>
      <c r="CY254" s="156"/>
      <c r="CZ254" s="156"/>
      <c r="DA254" s="156"/>
      <c r="DB254" s="156"/>
      <c r="DC254" s="156"/>
      <c r="DD254" s="156"/>
      <c r="DE254" s="156"/>
      <c r="DF254" s="156"/>
      <c r="DG254" s="156"/>
      <c r="DH254" s="156"/>
      <c r="DI254" s="156"/>
      <c r="DJ254" s="156"/>
      <c r="DK254" s="156"/>
      <c r="DL254" s="156"/>
      <c r="DM254" s="156"/>
      <c r="DN254" s="156"/>
      <c r="DO254" s="156"/>
      <c r="DP254" s="156"/>
      <c r="DQ254" s="156"/>
    </row>
    <row r="255" spans="4:121" s="65" customFormat="1"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  <c r="AA255" s="156"/>
      <c r="AB255" s="156"/>
      <c r="AC255" s="156"/>
      <c r="AD255" s="156"/>
      <c r="AE255" s="156"/>
      <c r="AF255" s="156"/>
      <c r="AG255" s="156"/>
      <c r="AH255" s="156"/>
      <c r="AI255" s="156"/>
      <c r="AJ255" s="156"/>
      <c r="AK255" s="156"/>
      <c r="AL255" s="156"/>
      <c r="AM255" s="156"/>
      <c r="AN255" s="156"/>
      <c r="AO255" s="156"/>
      <c r="AP255" s="156"/>
      <c r="AQ255" s="156"/>
      <c r="AR255" s="156"/>
      <c r="AS255" s="156"/>
      <c r="AT255" s="156"/>
      <c r="AU255" s="156"/>
      <c r="AV255" s="156"/>
      <c r="AW255" s="156"/>
      <c r="AX255" s="156"/>
      <c r="AY255" s="156"/>
      <c r="AZ255" s="156"/>
      <c r="BA255" s="156"/>
      <c r="BB255" s="156"/>
      <c r="BC255" s="156"/>
      <c r="BD255" s="156"/>
      <c r="BE255" s="156"/>
      <c r="BF255" s="156"/>
      <c r="BG255" s="156"/>
      <c r="BH255" s="156"/>
      <c r="BI255" s="156"/>
      <c r="BJ255" s="156"/>
      <c r="BK255" s="156"/>
      <c r="BL255" s="156"/>
      <c r="BM255" s="156"/>
      <c r="BN255" s="156"/>
      <c r="BO255" s="156"/>
      <c r="BP255" s="156"/>
      <c r="BQ255" s="156"/>
      <c r="BR255" s="156"/>
      <c r="BS255" s="156"/>
      <c r="BT255" s="156"/>
      <c r="BU255" s="156"/>
      <c r="BV255" s="156"/>
      <c r="BW255" s="156"/>
      <c r="BX255" s="156"/>
      <c r="BY255" s="156"/>
      <c r="BZ255" s="156"/>
      <c r="CA255" s="156"/>
      <c r="CB255" s="156"/>
      <c r="CC255" s="156"/>
      <c r="CD255" s="156"/>
      <c r="CE255" s="156"/>
      <c r="CF255" s="156"/>
      <c r="CG255" s="156"/>
      <c r="CH255" s="156"/>
      <c r="CI255" s="156"/>
      <c r="CJ255" s="156"/>
      <c r="CK255" s="156"/>
      <c r="CL255" s="156"/>
      <c r="CM255" s="156"/>
      <c r="CN255" s="156"/>
      <c r="CO255" s="156"/>
      <c r="CP255" s="156"/>
      <c r="CQ255" s="156"/>
      <c r="CR255" s="156"/>
      <c r="CS255" s="156"/>
      <c r="CT255" s="156"/>
      <c r="CU255" s="156"/>
      <c r="CV255" s="156"/>
      <c r="CW255" s="156"/>
      <c r="CX255" s="156"/>
      <c r="CY255" s="156"/>
      <c r="CZ255" s="156"/>
      <c r="DA255" s="156"/>
      <c r="DB255" s="156"/>
      <c r="DC255" s="156"/>
      <c r="DD255" s="156"/>
      <c r="DE255" s="156"/>
      <c r="DF255" s="156"/>
      <c r="DG255" s="156"/>
      <c r="DH255" s="156"/>
      <c r="DI255" s="156"/>
      <c r="DJ255" s="156"/>
      <c r="DK255" s="156"/>
      <c r="DL255" s="156"/>
      <c r="DM255" s="156"/>
      <c r="DN255" s="156"/>
      <c r="DO255" s="156"/>
      <c r="DP255" s="156"/>
      <c r="DQ255" s="156"/>
    </row>
    <row r="256" spans="4:121" s="65" customFormat="1"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  <c r="AA256" s="156"/>
      <c r="AB256" s="156"/>
      <c r="AC256" s="156"/>
      <c r="AD256" s="156"/>
      <c r="AE256" s="156"/>
      <c r="AF256" s="156"/>
      <c r="AG256" s="156"/>
      <c r="AH256" s="156"/>
      <c r="AI256" s="156"/>
      <c r="AJ256" s="156"/>
      <c r="AK256" s="156"/>
      <c r="AL256" s="156"/>
      <c r="AM256" s="156"/>
      <c r="AN256" s="156"/>
      <c r="AO256" s="156"/>
      <c r="AP256" s="156"/>
      <c r="AQ256" s="156"/>
      <c r="AR256" s="156"/>
      <c r="AS256" s="156"/>
      <c r="AT256" s="156"/>
      <c r="AU256" s="156"/>
      <c r="AV256" s="156"/>
      <c r="AW256" s="156"/>
      <c r="AX256" s="156"/>
      <c r="AY256" s="156"/>
      <c r="AZ256" s="156"/>
      <c r="BA256" s="156"/>
      <c r="BB256" s="156"/>
      <c r="BC256" s="156"/>
      <c r="BD256" s="156"/>
      <c r="BE256" s="156"/>
      <c r="BF256" s="156"/>
      <c r="BG256" s="156"/>
      <c r="BH256" s="156"/>
      <c r="BI256" s="156"/>
      <c r="BJ256" s="156"/>
      <c r="BK256" s="156"/>
      <c r="BL256" s="156"/>
      <c r="BM256" s="156"/>
      <c r="BN256" s="156"/>
      <c r="BO256" s="156"/>
      <c r="BP256" s="156"/>
      <c r="BQ256" s="156"/>
      <c r="BR256" s="156"/>
      <c r="BS256" s="156"/>
      <c r="BT256" s="156"/>
      <c r="BU256" s="156"/>
      <c r="BV256" s="156"/>
      <c r="BW256" s="156"/>
      <c r="BX256" s="156"/>
      <c r="BY256" s="156"/>
      <c r="BZ256" s="156"/>
      <c r="CA256" s="156"/>
      <c r="CB256" s="156"/>
      <c r="CC256" s="156"/>
      <c r="CD256" s="156"/>
      <c r="CE256" s="156"/>
      <c r="CF256" s="156"/>
      <c r="CG256" s="156"/>
      <c r="CH256" s="156"/>
      <c r="CI256" s="156"/>
      <c r="CJ256" s="156"/>
      <c r="CK256" s="156"/>
      <c r="CL256" s="156"/>
      <c r="CM256" s="156"/>
      <c r="CN256" s="156"/>
      <c r="CO256" s="156"/>
      <c r="CP256" s="156"/>
      <c r="CQ256" s="156"/>
      <c r="CR256" s="156"/>
      <c r="CS256" s="156"/>
      <c r="CT256" s="156"/>
      <c r="CU256" s="156"/>
      <c r="CV256" s="156"/>
      <c r="CW256" s="156"/>
      <c r="CX256" s="156"/>
      <c r="CY256" s="156"/>
      <c r="CZ256" s="156"/>
      <c r="DA256" s="156"/>
      <c r="DB256" s="156"/>
      <c r="DC256" s="156"/>
      <c r="DD256" s="156"/>
      <c r="DE256" s="156"/>
      <c r="DF256" s="156"/>
      <c r="DG256" s="156"/>
      <c r="DH256" s="156"/>
      <c r="DI256" s="156"/>
      <c r="DJ256" s="156"/>
      <c r="DK256" s="156"/>
      <c r="DL256" s="156"/>
      <c r="DM256" s="156"/>
      <c r="DN256" s="156"/>
      <c r="DO256" s="156"/>
      <c r="DP256" s="156"/>
      <c r="DQ256" s="156"/>
    </row>
    <row r="257" spans="4:121" s="65" customFormat="1"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  <c r="AA257" s="156"/>
      <c r="AB257" s="156"/>
      <c r="AC257" s="156"/>
      <c r="AD257" s="156"/>
      <c r="AE257" s="156"/>
      <c r="AF257" s="156"/>
      <c r="AG257" s="156"/>
      <c r="AH257" s="156"/>
      <c r="AI257" s="156"/>
      <c r="AJ257" s="156"/>
      <c r="AK257" s="156"/>
      <c r="AL257" s="156"/>
      <c r="AM257" s="156"/>
      <c r="AN257" s="156"/>
      <c r="AO257" s="156"/>
      <c r="AP257" s="156"/>
      <c r="AQ257" s="156"/>
      <c r="AR257" s="156"/>
      <c r="AS257" s="156"/>
      <c r="AT257" s="156"/>
      <c r="AU257" s="156"/>
      <c r="AV257" s="156"/>
      <c r="AW257" s="156"/>
      <c r="AX257" s="156"/>
      <c r="AY257" s="156"/>
      <c r="AZ257" s="156"/>
      <c r="BA257" s="156"/>
      <c r="BB257" s="156"/>
      <c r="BC257" s="156"/>
      <c r="BD257" s="156"/>
      <c r="BE257" s="156"/>
      <c r="BF257" s="156"/>
      <c r="BG257" s="156"/>
      <c r="BH257" s="156"/>
      <c r="BI257" s="156"/>
      <c r="BJ257" s="156"/>
      <c r="BK257" s="156"/>
      <c r="BL257" s="156"/>
      <c r="BM257" s="156"/>
      <c r="BN257" s="156"/>
      <c r="BO257" s="156"/>
      <c r="BP257" s="156"/>
      <c r="BQ257" s="156"/>
      <c r="BR257" s="156"/>
      <c r="BS257" s="156"/>
      <c r="BT257" s="156"/>
      <c r="BU257" s="156"/>
      <c r="BV257" s="156"/>
      <c r="BW257" s="156"/>
      <c r="BX257" s="156"/>
      <c r="BY257" s="156"/>
      <c r="BZ257" s="156"/>
      <c r="CA257" s="156"/>
      <c r="CB257" s="156"/>
      <c r="CC257" s="156"/>
      <c r="CD257" s="156"/>
      <c r="CE257" s="156"/>
      <c r="CF257" s="156"/>
      <c r="CG257" s="156"/>
      <c r="CH257" s="156"/>
      <c r="CI257" s="156"/>
      <c r="CJ257" s="156"/>
      <c r="CK257" s="156"/>
      <c r="CL257" s="156"/>
      <c r="CM257" s="156"/>
      <c r="CN257" s="156"/>
      <c r="CO257" s="156"/>
      <c r="CP257" s="156"/>
      <c r="CQ257" s="156"/>
      <c r="CR257" s="156"/>
      <c r="CS257" s="156"/>
      <c r="CT257" s="156"/>
      <c r="CU257" s="156"/>
      <c r="CV257" s="156"/>
      <c r="CW257" s="156"/>
      <c r="CX257" s="156"/>
      <c r="CY257" s="156"/>
      <c r="CZ257" s="156"/>
      <c r="DA257" s="156"/>
      <c r="DB257" s="156"/>
      <c r="DC257" s="156"/>
      <c r="DD257" s="156"/>
      <c r="DE257" s="156"/>
      <c r="DF257" s="156"/>
      <c r="DG257" s="156"/>
      <c r="DH257" s="156"/>
      <c r="DI257" s="156"/>
      <c r="DJ257" s="156"/>
      <c r="DK257" s="156"/>
      <c r="DL257" s="156"/>
      <c r="DM257" s="156"/>
      <c r="DN257" s="156"/>
      <c r="DO257" s="156"/>
      <c r="DP257" s="156"/>
      <c r="DQ257" s="156"/>
    </row>
    <row r="258" spans="4:121" s="65" customFormat="1"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6"/>
      <c r="AJ258" s="156"/>
      <c r="AK258" s="156"/>
      <c r="AL258" s="156"/>
      <c r="AM258" s="156"/>
      <c r="AN258" s="156"/>
      <c r="AO258" s="156"/>
      <c r="AP258" s="156"/>
      <c r="AQ258" s="156"/>
      <c r="AR258" s="156"/>
      <c r="AS258" s="156"/>
      <c r="AT258" s="156"/>
      <c r="AU258" s="156"/>
      <c r="AV258" s="156"/>
      <c r="AW258" s="156"/>
      <c r="AX258" s="156"/>
      <c r="AY258" s="156"/>
      <c r="AZ258" s="156"/>
      <c r="BA258" s="156"/>
      <c r="BB258" s="156"/>
      <c r="BC258" s="156"/>
      <c r="BD258" s="156"/>
      <c r="BE258" s="156"/>
      <c r="BF258" s="156"/>
      <c r="BG258" s="156"/>
      <c r="BH258" s="156"/>
      <c r="BI258" s="156"/>
      <c r="BJ258" s="156"/>
      <c r="BK258" s="156"/>
      <c r="BL258" s="156"/>
      <c r="BM258" s="156"/>
      <c r="BN258" s="156"/>
      <c r="BO258" s="156"/>
      <c r="BP258" s="156"/>
      <c r="BQ258" s="156"/>
      <c r="BR258" s="156"/>
      <c r="BS258" s="156"/>
      <c r="BT258" s="156"/>
      <c r="BU258" s="156"/>
      <c r="BV258" s="156"/>
      <c r="BW258" s="156"/>
      <c r="BX258" s="156"/>
      <c r="BY258" s="156"/>
      <c r="BZ258" s="156"/>
      <c r="CA258" s="156"/>
      <c r="CB258" s="156"/>
      <c r="CC258" s="156"/>
      <c r="CD258" s="156"/>
      <c r="CE258" s="156"/>
      <c r="CF258" s="156"/>
      <c r="CG258" s="156"/>
      <c r="CH258" s="156"/>
      <c r="CI258" s="156"/>
      <c r="CJ258" s="156"/>
      <c r="CK258" s="156"/>
      <c r="CL258" s="156"/>
      <c r="CM258" s="156"/>
      <c r="CN258" s="156"/>
      <c r="CO258" s="156"/>
      <c r="CP258" s="156"/>
      <c r="CQ258" s="156"/>
      <c r="CR258" s="156"/>
      <c r="CS258" s="156"/>
      <c r="CT258" s="156"/>
      <c r="CU258" s="156"/>
      <c r="CV258" s="156"/>
      <c r="CW258" s="156"/>
      <c r="CX258" s="156"/>
      <c r="CY258" s="156"/>
      <c r="CZ258" s="156"/>
      <c r="DA258" s="156"/>
      <c r="DB258" s="156"/>
      <c r="DC258" s="156"/>
      <c r="DD258" s="156"/>
      <c r="DE258" s="156"/>
      <c r="DF258" s="156"/>
      <c r="DG258" s="156"/>
      <c r="DH258" s="156"/>
      <c r="DI258" s="156"/>
      <c r="DJ258" s="156"/>
      <c r="DK258" s="156"/>
      <c r="DL258" s="156"/>
      <c r="DM258" s="156"/>
      <c r="DN258" s="156"/>
      <c r="DO258" s="156"/>
      <c r="DP258" s="156"/>
      <c r="DQ258" s="156"/>
    </row>
    <row r="259" spans="4:121" s="65" customFormat="1"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6"/>
      <c r="AU259" s="156"/>
      <c r="AV259" s="156"/>
      <c r="AW259" s="156"/>
      <c r="AX259" s="156"/>
      <c r="AY259" s="156"/>
      <c r="AZ259" s="156"/>
      <c r="BA259" s="156"/>
      <c r="BB259" s="156"/>
      <c r="BC259" s="156"/>
      <c r="BD259" s="156"/>
      <c r="BE259" s="156"/>
      <c r="BF259" s="156"/>
      <c r="BG259" s="156"/>
      <c r="BH259" s="156"/>
      <c r="BI259" s="156"/>
      <c r="BJ259" s="156"/>
      <c r="BK259" s="156"/>
      <c r="BL259" s="156"/>
      <c r="BM259" s="156"/>
      <c r="BN259" s="156"/>
      <c r="BO259" s="156"/>
      <c r="BP259" s="156"/>
      <c r="BQ259" s="156"/>
      <c r="BR259" s="156"/>
      <c r="BS259" s="156"/>
      <c r="BT259" s="156"/>
      <c r="BU259" s="156"/>
      <c r="BV259" s="156"/>
      <c r="BW259" s="156"/>
      <c r="BX259" s="156"/>
      <c r="BY259" s="156"/>
      <c r="BZ259" s="156"/>
      <c r="CA259" s="156"/>
      <c r="CB259" s="156"/>
      <c r="CC259" s="156"/>
      <c r="CD259" s="156"/>
      <c r="CE259" s="156"/>
      <c r="CF259" s="156"/>
      <c r="CG259" s="156"/>
      <c r="CH259" s="156"/>
      <c r="CI259" s="156"/>
      <c r="CJ259" s="156"/>
      <c r="CK259" s="156"/>
      <c r="CL259" s="156"/>
      <c r="CM259" s="156"/>
      <c r="CN259" s="156"/>
      <c r="CO259" s="156"/>
      <c r="CP259" s="156"/>
      <c r="CQ259" s="156"/>
      <c r="CR259" s="156"/>
      <c r="CS259" s="156"/>
      <c r="CT259" s="156"/>
      <c r="CU259" s="156"/>
      <c r="CV259" s="156"/>
      <c r="CW259" s="156"/>
      <c r="CX259" s="156"/>
      <c r="CY259" s="156"/>
      <c r="CZ259" s="156"/>
      <c r="DA259" s="156"/>
      <c r="DB259" s="156"/>
      <c r="DC259" s="156"/>
      <c r="DD259" s="156"/>
      <c r="DE259" s="156"/>
      <c r="DF259" s="156"/>
      <c r="DG259" s="156"/>
      <c r="DH259" s="156"/>
      <c r="DI259" s="156"/>
      <c r="DJ259" s="156"/>
      <c r="DK259" s="156"/>
      <c r="DL259" s="156"/>
      <c r="DM259" s="156"/>
      <c r="DN259" s="156"/>
      <c r="DO259" s="156"/>
      <c r="DP259" s="156"/>
      <c r="DQ259" s="156"/>
    </row>
    <row r="260" spans="4:121" s="65" customFormat="1"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  <c r="AA260" s="156"/>
      <c r="AB260" s="156"/>
      <c r="AC260" s="156"/>
      <c r="AD260" s="156"/>
      <c r="AE260" s="156"/>
      <c r="AF260" s="156"/>
      <c r="AG260" s="156"/>
      <c r="AH260" s="156"/>
      <c r="AI260" s="156"/>
      <c r="AJ260" s="156"/>
      <c r="AK260" s="156"/>
      <c r="AL260" s="156"/>
      <c r="AM260" s="156"/>
      <c r="AN260" s="156"/>
      <c r="AO260" s="156"/>
      <c r="AP260" s="156"/>
      <c r="AQ260" s="156"/>
      <c r="AR260" s="156"/>
      <c r="AS260" s="156"/>
      <c r="AT260" s="156"/>
      <c r="AU260" s="156"/>
      <c r="AV260" s="156"/>
      <c r="AW260" s="156"/>
      <c r="AX260" s="156"/>
      <c r="AY260" s="156"/>
      <c r="AZ260" s="156"/>
      <c r="BA260" s="156"/>
      <c r="BB260" s="156"/>
      <c r="BC260" s="156"/>
      <c r="BD260" s="156"/>
      <c r="BE260" s="156"/>
      <c r="BF260" s="156"/>
      <c r="BG260" s="156"/>
      <c r="BH260" s="156"/>
      <c r="BI260" s="156"/>
      <c r="BJ260" s="156"/>
      <c r="BK260" s="156"/>
      <c r="BL260" s="156"/>
      <c r="BM260" s="156"/>
      <c r="BN260" s="156"/>
      <c r="BO260" s="156"/>
      <c r="BP260" s="156"/>
      <c r="BQ260" s="156"/>
      <c r="BR260" s="156"/>
      <c r="BS260" s="156"/>
      <c r="BT260" s="156"/>
      <c r="BU260" s="156"/>
      <c r="BV260" s="156"/>
      <c r="BW260" s="156"/>
      <c r="BX260" s="156"/>
      <c r="BY260" s="156"/>
      <c r="BZ260" s="156"/>
      <c r="CA260" s="156"/>
      <c r="CB260" s="156"/>
      <c r="CC260" s="156"/>
      <c r="CD260" s="156"/>
      <c r="CE260" s="156"/>
      <c r="CF260" s="156"/>
      <c r="CG260" s="156"/>
      <c r="CH260" s="156"/>
      <c r="CI260" s="156"/>
      <c r="CJ260" s="156"/>
      <c r="CK260" s="156"/>
      <c r="CL260" s="156"/>
      <c r="CM260" s="156"/>
      <c r="CN260" s="156"/>
      <c r="CO260" s="156"/>
      <c r="CP260" s="156"/>
      <c r="CQ260" s="156"/>
      <c r="CR260" s="156"/>
      <c r="CS260" s="156"/>
      <c r="CT260" s="156"/>
      <c r="CU260" s="156"/>
      <c r="CV260" s="156"/>
      <c r="CW260" s="156"/>
      <c r="CX260" s="156"/>
      <c r="CY260" s="156"/>
      <c r="CZ260" s="156"/>
      <c r="DA260" s="156"/>
      <c r="DB260" s="156"/>
      <c r="DC260" s="156"/>
      <c r="DD260" s="156"/>
      <c r="DE260" s="156"/>
      <c r="DF260" s="156"/>
      <c r="DG260" s="156"/>
      <c r="DH260" s="156"/>
      <c r="DI260" s="156"/>
      <c r="DJ260" s="156"/>
      <c r="DK260" s="156"/>
      <c r="DL260" s="156"/>
      <c r="DM260" s="156"/>
      <c r="DN260" s="156"/>
      <c r="DO260" s="156"/>
      <c r="DP260" s="156"/>
      <c r="DQ260" s="156"/>
    </row>
    <row r="261" spans="4:121" s="65" customFormat="1"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  <c r="AA261" s="156"/>
      <c r="AB261" s="156"/>
      <c r="AC261" s="156"/>
      <c r="AD261" s="156"/>
      <c r="AE261" s="156"/>
      <c r="AF261" s="156"/>
      <c r="AG261" s="156"/>
      <c r="AH261" s="156"/>
      <c r="AI261" s="156"/>
      <c r="AJ261" s="156"/>
      <c r="AK261" s="156"/>
      <c r="AL261" s="156"/>
      <c r="AM261" s="156"/>
      <c r="AN261" s="156"/>
      <c r="AO261" s="156"/>
      <c r="AP261" s="156"/>
      <c r="AQ261" s="156"/>
      <c r="AR261" s="156"/>
      <c r="AS261" s="156"/>
      <c r="AT261" s="156"/>
      <c r="AU261" s="156"/>
      <c r="AV261" s="156"/>
      <c r="AW261" s="156"/>
      <c r="AX261" s="156"/>
      <c r="AY261" s="156"/>
      <c r="AZ261" s="156"/>
      <c r="BA261" s="156"/>
      <c r="BB261" s="156"/>
      <c r="BC261" s="156"/>
      <c r="BD261" s="156"/>
      <c r="BE261" s="156"/>
      <c r="BF261" s="156"/>
      <c r="BG261" s="156"/>
      <c r="BH261" s="156"/>
      <c r="BI261" s="156"/>
      <c r="BJ261" s="156"/>
      <c r="BK261" s="156"/>
      <c r="BL261" s="156"/>
      <c r="BM261" s="156"/>
      <c r="BN261" s="156"/>
      <c r="BO261" s="156"/>
      <c r="BP261" s="156"/>
      <c r="BQ261" s="156"/>
      <c r="BR261" s="156"/>
      <c r="BS261" s="156"/>
      <c r="BT261" s="156"/>
      <c r="BU261" s="156"/>
      <c r="BV261" s="156"/>
      <c r="BW261" s="156"/>
      <c r="BX261" s="156"/>
      <c r="BY261" s="156"/>
      <c r="BZ261" s="156"/>
      <c r="CA261" s="156"/>
      <c r="CB261" s="156"/>
      <c r="CC261" s="156"/>
      <c r="CD261" s="156"/>
      <c r="CE261" s="156"/>
      <c r="CF261" s="156"/>
      <c r="CG261" s="156"/>
      <c r="CH261" s="156"/>
      <c r="CI261" s="156"/>
      <c r="CJ261" s="156"/>
      <c r="CK261" s="156"/>
      <c r="CL261" s="156"/>
      <c r="CM261" s="156"/>
      <c r="CN261" s="156"/>
      <c r="CO261" s="156"/>
      <c r="CP261" s="156"/>
      <c r="CQ261" s="156"/>
      <c r="CR261" s="156"/>
      <c r="CS261" s="156"/>
      <c r="CT261" s="156"/>
      <c r="CU261" s="156"/>
      <c r="CV261" s="156"/>
      <c r="CW261" s="156"/>
      <c r="CX261" s="156"/>
      <c r="CY261" s="156"/>
      <c r="CZ261" s="156"/>
      <c r="DA261" s="156"/>
      <c r="DB261" s="156"/>
      <c r="DC261" s="156"/>
      <c r="DD261" s="156"/>
      <c r="DE261" s="156"/>
      <c r="DF261" s="156"/>
      <c r="DG261" s="156"/>
      <c r="DH261" s="156"/>
      <c r="DI261" s="156"/>
      <c r="DJ261" s="156"/>
      <c r="DK261" s="156"/>
      <c r="DL261" s="156"/>
      <c r="DM261" s="156"/>
      <c r="DN261" s="156"/>
      <c r="DO261" s="156"/>
      <c r="DP261" s="156"/>
      <c r="DQ261" s="156"/>
    </row>
    <row r="262" spans="4:121" s="65" customFormat="1"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6"/>
      <c r="AL262" s="156"/>
      <c r="AM262" s="156"/>
      <c r="AN262" s="156"/>
      <c r="AO262" s="156"/>
      <c r="AP262" s="156"/>
      <c r="AQ262" s="156"/>
      <c r="AR262" s="156"/>
      <c r="AS262" s="156"/>
      <c r="AT262" s="156"/>
      <c r="AU262" s="156"/>
      <c r="AV262" s="156"/>
      <c r="AW262" s="156"/>
      <c r="AX262" s="156"/>
      <c r="AY262" s="156"/>
      <c r="AZ262" s="156"/>
      <c r="BA262" s="156"/>
      <c r="BB262" s="156"/>
      <c r="BC262" s="156"/>
      <c r="BD262" s="156"/>
      <c r="BE262" s="156"/>
      <c r="BF262" s="156"/>
      <c r="BG262" s="156"/>
      <c r="BH262" s="156"/>
      <c r="BI262" s="156"/>
      <c r="BJ262" s="156"/>
      <c r="BK262" s="156"/>
      <c r="BL262" s="156"/>
      <c r="BM262" s="156"/>
      <c r="BN262" s="156"/>
      <c r="BO262" s="156"/>
      <c r="BP262" s="156"/>
      <c r="BQ262" s="156"/>
      <c r="BR262" s="156"/>
      <c r="BS262" s="156"/>
      <c r="BT262" s="156"/>
      <c r="BU262" s="156"/>
      <c r="BV262" s="156"/>
      <c r="BW262" s="156"/>
      <c r="BX262" s="156"/>
      <c r="BY262" s="156"/>
      <c r="BZ262" s="156"/>
      <c r="CA262" s="156"/>
      <c r="CB262" s="156"/>
      <c r="CC262" s="156"/>
      <c r="CD262" s="156"/>
      <c r="CE262" s="156"/>
      <c r="CF262" s="156"/>
      <c r="CG262" s="156"/>
      <c r="CH262" s="156"/>
      <c r="CI262" s="156"/>
      <c r="CJ262" s="156"/>
      <c r="CK262" s="156"/>
      <c r="CL262" s="156"/>
      <c r="CM262" s="156"/>
      <c r="CN262" s="156"/>
      <c r="CO262" s="156"/>
      <c r="CP262" s="156"/>
      <c r="CQ262" s="156"/>
      <c r="CR262" s="156"/>
      <c r="CS262" s="156"/>
      <c r="CT262" s="156"/>
      <c r="CU262" s="156"/>
      <c r="CV262" s="156"/>
      <c r="CW262" s="156"/>
      <c r="CX262" s="156"/>
      <c r="CY262" s="156"/>
      <c r="CZ262" s="156"/>
      <c r="DA262" s="156"/>
      <c r="DB262" s="156"/>
      <c r="DC262" s="156"/>
      <c r="DD262" s="156"/>
      <c r="DE262" s="156"/>
      <c r="DF262" s="156"/>
      <c r="DG262" s="156"/>
      <c r="DH262" s="156"/>
      <c r="DI262" s="156"/>
      <c r="DJ262" s="156"/>
      <c r="DK262" s="156"/>
      <c r="DL262" s="156"/>
      <c r="DM262" s="156"/>
      <c r="DN262" s="156"/>
      <c r="DO262" s="156"/>
      <c r="DP262" s="156"/>
      <c r="DQ262" s="156"/>
    </row>
    <row r="263" spans="4:121" s="65" customFormat="1"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6"/>
      <c r="AS263" s="156"/>
      <c r="AT263" s="156"/>
      <c r="AU263" s="156"/>
      <c r="AV263" s="156"/>
      <c r="AW263" s="156"/>
      <c r="AX263" s="156"/>
      <c r="AY263" s="156"/>
      <c r="AZ263" s="156"/>
      <c r="BA263" s="156"/>
      <c r="BB263" s="156"/>
      <c r="BC263" s="156"/>
      <c r="BD263" s="156"/>
      <c r="BE263" s="156"/>
      <c r="BF263" s="156"/>
      <c r="BG263" s="156"/>
      <c r="BH263" s="156"/>
      <c r="BI263" s="156"/>
      <c r="BJ263" s="156"/>
      <c r="BK263" s="156"/>
      <c r="BL263" s="156"/>
      <c r="BM263" s="156"/>
      <c r="BN263" s="156"/>
      <c r="BO263" s="156"/>
      <c r="BP263" s="156"/>
      <c r="BQ263" s="156"/>
      <c r="BR263" s="156"/>
      <c r="BS263" s="156"/>
      <c r="BT263" s="156"/>
      <c r="BU263" s="156"/>
      <c r="BV263" s="156"/>
      <c r="BW263" s="156"/>
      <c r="BX263" s="156"/>
      <c r="BY263" s="156"/>
      <c r="BZ263" s="156"/>
      <c r="CA263" s="156"/>
      <c r="CB263" s="156"/>
      <c r="CC263" s="156"/>
      <c r="CD263" s="156"/>
      <c r="CE263" s="156"/>
      <c r="CF263" s="156"/>
      <c r="CG263" s="156"/>
      <c r="CH263" s="156"/>
      <c r="CI263" s="156"/>
      <c r="CJ263" s="156"/>
      <c r="CK263" s="156"/>
      <c r="CL263" s="156"/>
      <c r="CM263" s="156"/>
      <c r="CN263" s="156"/>
      <c r="CO263" s="156"/>
      <c r="CP263" s="156"/>
      <c r="CQ263" s="156"/>
      <c r="CR263" s="156"/>
      <c r="CS263" s="156"/>
      <c r="CT263" s="156"/>
      <c r="CU263" s="156"/>
      <c r="CV263" s="156"/>
      <c r="CW263" s="156"/>
      <c r="CX263" s="156"/>
      <c r="CY263" s="156"/>
      <c r="CZ263" s="156"/>
      <c r="DA263" s="156"/>
      <c r="DB263" s="156"/>
      <c r="DC263" s="156"/>
      <c r="DD263" s="156"/>
      <c r="DE263" s="156"/>
      <c r="DF263" s="156"/>
      <c r="DG263" s="156"/>
      <c r="DH263" s="156"/>
      <c r="DI263" s="156"/>
      <c r="DJ263" s="156"/>
      <c r="DK263" s="156"/>
      <c r="DL263" s="156"/>
      <c r="DM263" s="156"/>
      <c r="DN263" s="156"/>
      <c r="DO263" s="156"/>
      <c r="DP263" s="156"/>
      <c r="DQ263" s="156"/>
    </row>
    <row r="264" spans="4:121" s="65" customFormat="1"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6"/>
      <c r="AS264" s="156"/>
      <c r="AT264" s="156"/>
      <c r="AU264" s="156"/>
      <c r="AV264" s="156"/>
      <c r="AW264" s="156"/>
      <c r="AX264" s="156"/>
      <c r="AY264" s="156"/>
      <c r="AZ264" s="156"/>
      <c r="BA264" s="156"/>
      <c r="BB264" s="156"/>
      <c r="BC264" s="156"/>
      <c r="BD264" s="156"/>
      <c r="BE264" s="156"/>
      <c r="BF264" s="156"/>
      <c r="BG264" s="156"/>
      <c r="BH264" s="156"/>
      <c r="BI264" s="156"/>
      <c r="BJ264" s="156"/>
      <c r="BK264" s="156"/>
      <c r="BL264" s="156"/>
      <c r="BM264" s="156"/>
      <c r="BN264" s="156"/>
      <c r="BO264" s="156"/>
      <c r="BP264" s="156"/>
      <c r="BQ264" s="156"/>
      <c r="BR264" s="156"/>
      <c r="BS264" s="156"/>
      <c r="BT264" s="156"/>
      <c r="BU264" s="156"/>
      <c r="BV264" s="156"/>
      <c r="BW264" s="156"/>
      <c r="BX264" s="156"/>
      <c r="BY264" s="156"/>
      <c r="BZ264" s="156"/>
      <c r="CA264" s="156"/>
      <c r="CB264" s="156"/>
      <c r="CC264" s="156"/>
      <c r="CD264" s="156"/>
      <c r="CE264" s="156"/>
      <c r="CF264" s="156"/>
      <c r="CG264" s="156"/>
      <c r="CH264" s="156"/>
      <c r="CI264" s="156"/>
      <c r="CJ264" s="156"/>
      <c r="CK264" s="156"/>
      <c r="CL264" s="156"/>
      <c r="CM264" s="156"/>
      <c r="CN264" s="156"/>
      <c r="CO264" s="156"/>
      <c r="CP264" s="156"/>
      <c r="CQ264" s="156"/>
      <c r="CR264" s="156"/>
      <c r="CS264" s="156"/>
      <c r="CT264" s="156"/>
      <c r="CU264" s="156"/>
      <c r="CV264" s="156"/>
      <c r="CW264" s="156"/>
      <c r="CX264" s="156"/>
      <c r="CY264" s="156"/>
      <c r="CZ264" s="156"/>
      <c r="DA264" s="156"/>
      <c r="DB264" s="156"/>
      <c r="DC264" s="156"/>
      <c r="DD264" s="156"/>
      <c r="DE264" s="156"/>
      <c r="DF264" s="156"/>
      <c r="DG264" s="156"/>
      <c r="DH264" s="156"/>
      <c r="DI264" s="156"/>
      <c r="DJ264" s="156"/>
      <c r="DK264" s="156"/>
      <c r="DL264" s="156"/>
      <c r="DM264" s="156"/>
      <c r="DN264" s="156"/>
      <c r="DO264" s="156"/>
      <c r="DP264" s="156"/>
      <c r="DQ264" s="156"/>
    </row>
    <row r="265" spans="4:121" s="65" customFormat="1"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  <c r="AA265" s="156"/>
      <c r="AB265" s="156"/>
      <c r="AC265" s="156"/>
      <c r="AD265" s="156"/>
      <c r="AE265" s="156"/>
      <c r="AF265" s="156"/>
      <c r="AG265" s="156"/>
      <c r="AH265" s="156"/>
      <c r="AI265" s="156"/>
      <c r="AJ265" s="156"/>
      <c r="AK265" s="156"/>
      <c r="AL265" s="156"/>
      <c r="AM265" s="156"/>
      <c r="AN265" s="156"/>
      <c r="AO265" s="156"/>
      <c r="AP265" s="156"/>
      <c r="AQ265" s="156"/>
      <c r="AR265" s="156"/>
      <c r="AS265" s="156"/>
      <c r="AT265" s="156"/>
      <c r="AU265" s="156"/>
      <c r="AV265" s="156"/>
      <c r="AW265" s="156"/>
      <c r="AX265" s="156"/>
      <c r="AY265" s="156"/>
      <c r="AZ265" s="156"/>
      <c r="BA265" s="156"/>
      <c r="BB265" s="156"/>
      <c r="BC265" s="156"/>
      <c r="BD265" s="156"/>
      <c r="BE265" s="156"/>
      <c r="BF265" s="156"/>
      <c r="BG265" s="156"/>
      <c r="BH265" s="156"/>
      <c r="BI265" s="156"/>
      <c r="BJ265" s="156"/>
      <c r="BK265" s="156"/>
      <c r="BL265" s="156"/>
      <c r="BM265" s="156"/>
      <c r="BN265" s="156"/>
      <c r="BO265" s="156"/>
      <c r="BP265" s="156"/>
      <c r="BQ265" s="156"/>
      <c r="BR265" s="156"/>
      <c r="BS265" s="156"/>
      <c r="BT265" s="156"/>
      <c r="BU265" s="156"/>
      <c r="BV265" s="156"/>
      <c r="BW265" s="156"/>
      <c r="BX265" s="156"/>
      <c r="BY265" s="156"/>
      <c r="BZ265" s="156"/>
      <c r="CA265" s="156"/>
      <c r="CB265" s="156"/>
      <c r="CC265" s="156"/>
      <c r="CD265" s="156"/>
      <c r="CE265" s="156"/>
      <c r="CF265" s="156"/>
      <c r="CG265" s="156"/>
      <c r="CH265" s="156"/>
      <c r="CI265" s="156"/>
      <c r="CJ265" s="156"/>
      <c r="CK265" s="156"/>
      <c r="CL265" s="156"/>
      <c r="CM265" s="156"/>
      <c r="CN265" s="156"/>
      <c r="CO265" s="156"/>
      <c r="CP265" s="156"/>
      <c r="CQ265" s="156"/>
      <c r="CR265" s="156"/>
      <c r="CS265" s="156"/>
      <c r="CT265" s="156"/>
      <c r="CU265" s="156"/>
      <c r="CV265" s="156"/>
      <c r="CW265" s="156"/>
      <c r="CX265" s="156"/>
      <c r="CY265" s="156"/>
      <c r="CZ265" s="156"/>
      <c r="DA265" s="156"/>
      <c r="DB265" s="156"/>
      <c r="DC265" s="156"/>
      <c r="DD265" s="156"/>
      <c r="DE265" s="156"/>
      <c r="DF265" s="156"/>
      <c r="DG265" s="156"/>
      <c r="DH265" s="156"/>
      <c r="DI265" s="156"/>
      <c r="DJ265" s="156"/>
      <c r="DK265" s="156"/>
      <c r="DL265" s="156"/>
      <c r="DM265" s="156"/>
      <c r="DN265" s="156"/>
      <c r="DO265" s="156"/>
      <c r="DP265" s="156"/>
      <c r="DQ265" s="156"/>
    </row>
    <row r="266" spans="4:121" s="65" customFormat="1"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6"/>
      <c r="AJ266" s="156"/>
      <c r="AK266" s="156"/>
      <c r="AL266" s="156"/>
      <c r="AM266" s="156"/>
      <c r="AN266" s="156"/>
      <c r="AO266" s="156"/>
      <c r="AP266" s="156"/>
      <c r="AQ266" s="156"/>
      <c r="AR266" s="156"/>
      <c r="AS266" s="156"/>
      <c r="AT266" s="156"/>
      <c r="AU266" s="156"/>
      <c r="AV266" s="156"/>
      <c r="AW266" s="156"/>
      <c r="AX266" s="156"/>
      <c r="AY266" s="156"/>
      <c r="AZ266" s="156"/>
      <c r="BA266" s="156"/>
      <c r="BB266" s="156"/>
      <c r="BC266" s="156"/>
      <c r="BD266" s="156"/>
      <c r="BE266" s="156"/>
      <c r="BF266" s="156"/>
      <c r="BG266" s="156"/>
      <c r="BH266" s="156"/>
      <c r="BI266" s="156"/>
      <c r="BJ266" s="156"/>
      <c r="BK266" s="156"/>
      <c r="BL266" s="156"/>
      <c r="BM266" s="156"/>
      <c r="BN266" s="156"/>
      <c r="BO266" s="156"/>
      <c r="BP266" s="156"/>
      <c r="BQ266" s="156"/>
      <c r="BR266" s="156"/>
      <c r="BS266" s="156"/>
      <c r="BT266" s="156"/>
      <c r="BU266" s="156"/>
      <c r="BV266" s="156"/>
      <c r="BW266" s="156"/>
      <c r="BX266" s="156"/>
      <c r="BY266" s="156"/>
      <c r="BZ266" s="156"/>
      <c r="CA266" s="156"/>
      <c r="CB266" s="156"/>
      <c r="CC266" s="156"/>
      <c r="CD266" s="156"/>
      <c r="CE266" s="156"/>
      <c r="CF266" s="156"/>
      <c r="CG266" s="156"/>
      <c r="CH266" s="156"/>
      <c r="CI266" s="156"/>
      <c r="CJ266" s="156"/>
      <c r="CK266" s="156"/>
      <c r="CL266" s="156"/>
      <c r="CM266" s="156"/>
      <c r="CN266" s="156"/>
      <c r="CO266" s="156"/>
      <c r="CP266" s="156"/>
      <c r="CQ266" s="156"/>
      <c r="CR266" s="156"/>
      <c r="CS266" s="156"/>
      <c r="CT266" s="156"/>
      <c r="CU266" s="156"/>
      <c r="CV266" s="156"/>
      <c r="CW266" s="156"/>
      <c r="CX266" s="156"/>
      <c r="CY266" s="156"/>
      <c r="CZ266" s="156"/>
      <c r="DA266" s="156"/>
      <c r="DB266" s="156"/>
      <c r="DC266" s="156"/>
      <c r="DD266" s="156"/>
      <c r="DE266" s="156"/>
      <c r="DF266" s="156"/>
      <c r="DG266" s="156"/>
      <c r="DH266" s="156"/>
      <c r="DI266" s="156"/>
      <c r="DJ266" s="156"/>
      <c r="DK266" s="156"/>
      <c r="DL266" s="156"/>
      <c r="DM266" s="156"/>
      <c r="DN266" s="156"/>
      <c r="DO266" s="156"/>
      <c r="DP266" s="156"/>
      <c r="DQ266" s="156"/>
    </row>
    <row r="267" spans="4:121" s="65" customFormat="1"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  <c r="AI267" s="156"/>
      <c r="AJ267" s="156"/>
      <c r="AK267" s="156"/>
      <c r="AL267" s="156"/>
      <c r="AM267" s="156"/>
      <c r="AN267" s="156"/>
      <c r="AO267" s="156"/>
      <c r="AP267" s="156"/>
      <c r="AQ267" s="156"/>
      <c r="AR267" s="156"/>
      <c r="AS267" s="156"/>
      <c r="AT267" s="156"/>
      <c r="AU267" s="156"/>
      <c r="AV267" s="156"/>
      <c r="AW267" s="156"/>
      <c r="AX267" s="156"/>
      <c r="AY267" s="156"/>
      <c r="AZ267" s="156"/>
      <c r="BA267" s="156"/>
      <c r="BB267" s="156"/>
      <c r="BC267" s="156"/>
      <c r="BD267" s="156"/>
      <c r="BE267" s="156"/>
      <c r="BF267" s="156"/>
      <c r="BG267" s="156"/>
      <c r="BH267" s="156"/>
      <c r="BI267" s="156"/>
      <c r="BJ267" s="156"/>
      <c r="BK267" s="156"/>
      <c r="BL267" s="156"/>
      <c r="BM267" s="156"/>
      <c r="BN267" s="156"/>
      <c r="BO267" s="156"/>
      <c r="BP267" s="156"/>
      <c r="BQ267" s="156"/>
      <c r="BR267" s="156"/>
      <c r="BS267" s="156"/>
      <c r="BT267" s="156"/>
      <c r="BU267" s="156"/>
      <c r="BV267" s="156"/>
      <c r="BW267" s="156"/>
      <c r="BX267" s="156"/>
      <c r="BY267" s="156"/>
      <c r="BZ267" s="156"/>
      <c r="CA267" s="156"/>
      <c r="CB267" s="156"/>
      <c r="CC267" s="156"/>
      <c r="CD267" s="156"/>
      <c r="CE267" s="156"/>
      <c r="CF267" s="156"/>
      <c r="CG267" s="156"/>
      <c r="CH267" s="156"/>
      <c r="CI267" s="156"/>
      <c r="CJ267" s="156"/>
      <c r="CK267" s="156"/>
      <c r="CL267" s="156"/>
      <c r="CM267" s="156"/>
      <c r="CN267" s="156"/>
      <c r="CO267" s="156"/>
      <c r="CP267" s="156"/>
      <c r="CQ267" s="156"/>
      <c r="CR267" s="156"/>
      <c r="CS267" s="156"/>
      <c r="CT267" s="156"/>
      <c r="CU267" s="156"/>
      <c r="CV267" s="156"/>
      <c r="CW267" s="156"/>
      <c r="CX267" s="156"/>
      <c r="CY267" s="156"/>
      <c r="CZ267" s="156"/>
      <c r="DA267" s="156"/>
      <c r="DB267" s="156"/>
      <c r="DC267" s="156"/>
      <c r="DD267" s="156"/>
      <c r="DE267" s="156"/>
      <c r="DF267" s="156"/>
      <c r="DG267" s="156"/>
      <c r="DH267" s="156"/>
      <c r="DI267" s="156"/>
      <c r="DJ267" s="156"/>
      <c r="DK267" s="156"/>
      <c r="DL267" s="156"/>
      <c r="DM267" s="156"/>
      <c r="DN267" s="156"/>
      <c r="DO267" s="156"/>
      <c r="DP267" s="156"/>
      <c r="DQ267" s="156"/>
    </row>
    <row r="268" spans="4:121" s="65" customFormat="1"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  <c r="AA268" s="156"/>
      <c r="AB268" s="156"/>
      <c r="AC268" s="156"/>
      <c r="AD268" s="156"/>
      <c r="AE268" s="156"/>
      <c r="AF268" s="156"/>
      <c r="AG268" s="156"/>
      <c r="AH268" s="156"/>
      <c r="AI268" s="156"/>
      <c r="AJ268" s="156"/>
      <c r="AK268" s="156"/>
      <c r="AL268" s="156"/>
      <c r="AM268" s="156"/>
      <c r="AN268" s="156"/>
      <c r="AO268" s="156"/>
      <c r="AP268" s="156"/>
      <c r="AQ268" s="156"/>
      <c r="AR268" s="156"/>
      <c r="AS268" s="156"/>
      <c r="AT268" s="156"/>
      <c r="AU268" s="156"/>
      <c r="AV268" s="156"/>
      <c r="AW268" s="156"/>
      <c r="AX268" s="156"/>
      <c r="AY268" s="156"/>
      <c r="AZ268" s="156"/>
      <c r="BA268" s="156"/>
      <c r="BB268" s="156"/>
      <c r="BC268" s="156"/>
      <c r="BD268" s="156"/>
      <c r="BE268" s="156"/>
      <c r="BF268" s="156"/>
      <c r="BG268" s="156"/>
      <c r="BH268" s="156"/>
      <c r="BI268" s="156"/>
      <c r="BJ268" s="156"/>
      <c r="BK268" s="156"/>
      <c r="BL268" s="156"/>
      <c r="BM268" s="156"/>
      <c r="BN268" s="156"/>
      <c r="BO268" s="156"/>
      <c r="BP268" s="156"/>
      <c r="BQ268" s="156"/>
      <c r="BR268" s="156"/>
      <c r="BS268" s="156"/>
      <c r="BT268" s="156"/>
      <c r="BU268" s="156"/>
      <c r="BV268" s="156"/>
      <c r="BW268" s="156"/>
      <c r="BX268" s="156"/>
      <c r="BY268" s="156"/>
      <c r="BZ268" s="156"/>
      <c r="CA268" s="156"/>
      <c r="CB268" s="156"/>
      <c r="CC268" s="156"/>
      <c r="CD268" s="156"/>
      <c r="CE268" s="156"/>
      <c r="CF268" s="156"/>
      <c r="CG268" s="156"/>
      <c r="CH268" s="156"/>
      <c r="CI268" s="156"/>
      <c r="CJ268" s="156"/>
      <c r="CK268" s="156"/>
      <c r="CL268" s="156"/>
      <c r="CM268" s="156"/>
      <c r="CN268" s="156"/>
      <c r="CO268" s="156"/>
      <c r="CP268" s="156"/>
      <c r="CQ268" s="156"/>
      <c r="CR268" s="156"/>
      <c r="CS268" s="156"/>
      <c r="CT268" s="156"/>
      <c r="CU268" s="156"/>
      <c r="CV268" s="156"/>
      <c r="CW268" s="156"/>
      <c r="CX268" s="156"/>
      <c r="CY268" s="156"/>
      <c r="CZ268" s="156"/>
      <c r="DA268" s="156"/>
      <c r="DB268" s="156"/>
      <c r="DC268" s="156"/>
      <c r="DD268" s="156"/>
      <c r="DE268" s="156"/>
      <c r="DF268" s="156"/>
      <c r="DG268" s="156"/>
      <c r="DH268" s="156"/>
      <c r="DI268" s="156"/>
      <c r="DJ268" s="156"/>
      <c r="DK268" s="156"/>
      <c r="DL268" s="156"/>
      <c r="DM268" s="156"/>
      <c r="DN268" s="156"/>
      <c r="DO268" s="156"/>
      <c r="DP268" s="156"/>
      <c r="DQ268" s="156"/>
    </row>
    <row r="269" spans="4:121" s="65" customFormat="1"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  <c r="AA269" s="156"/>
      <c r="AB269" s="156"/>
      <c r="AC269" s="156"/>
      <c r="AD269" s="156"/>
      <c r="AE269" s="156"/>
      <c r="AF269" s="156"/>
      <c r="AG269" s="156"/>
      <c r="AH269" s="156"/>
      <c r="AI269" s="156"/>
      <c r="AJ269" s="156"/>
      <c r="AK269" s="156"/>
      <c r="AL269" s="156"/>
      <c r="AM269" s="156"/>
      <c r="AN269" s="156"/>
      <c r="AO269" s="156"/>
      <c r="AP269" s="156"/>
      <c r="AQ269" s="156"/>
      <c r="AR269" s="156"/>
      <c r="AS269" s="156"/>
      <c r="AT269" s="156"/>
      <c r="AU269" s="156"/>
      <c r="AV269" s="156"/>
      <c r="AW269" s="156"/>
      <c r="AX269" s="156"/>
      <c r="AY269" s="156"/>
      <c r="AZ269" s="156"/>
      <c r="BA269" s="156"/>
      <c r="BB269" s="156"/>
      <c r="BC269" s="156"/>
      <c r="BD269" s="156"/>
      <c r="BE269" s="156"/>
      <c r="BF269" s="156"/>
      <c r="BG269" s="156"/>
      <c r="BH269" s="156"/>
      <c r="BI269" s="156"/>
      <c r="BJ269" s="156"/>
      <c r="BK269" s="156"/>
      <c r="BL269" s="156"/>
      <c r="BM269" s="156"/>
      <c r="BN269" s="156"/>
      <c r="BO269" s="156"/>
      <c r="BP269" s="156"/>
      <c r="BQ269" s="156"/>
      <c r="BR269" s="156"/>
      <c r="BS269" s="156"/>
      <c r="BT269" s="156"/>
      <c r="BU269" s="156"/>
      <c r="BV269" s="156"/>
      <c r="BW269" s="156"/>
      <c r="BX269" s="156"/>
      <c r="BY269" s="156"/>
      <c r="BZ269" s="156"/>
      <c r="CA269" s="156"/>
      <c r="CB269" s="156"/>
      <c r="CC269" s="156"/>
      <c r="CD269" s="156"/>
      <c r="CE269" s="156"/>
      <c r="CF269" s="156"/>
      <c r="CG269" s="156"/>
      <c r="CH269" s="156"/>
      <c r="CI269" s="156"/>
      <c r="CJ269" s="156"/>
      <c r="CK269" s="156"/>
      <c r="CL269" s="156"/>
      <c r="CM269" s="156"/>
      <c r="CN269" s="156"/>
      <c r="CO269" s="156"/>
      <c r="CP269" s="156"/>
      <c r="CQ269" s="156"/>
      <c r="CR269" s="156"/>
      <c r="CS269" s="156"/>
      <c r="CT269" s="156"/>
      <c r="CU269" s="156"/>
      <c r="CV269" s="156"/>
      <c r="CW269" s="156"/>
      <c r="CX269" s="156"/>
      <c r="CY269" s="156"/>
      <c r="CZ269" s="156"/>
      <c r="DA269" s="156"/>
      <c r="DB269" s="156"/>
      <c r="DC269" s="156"/>
      <c r="DD269" s="156"/>
      <c r="DE269" s="156"/>
      <c r="DF269" s="156"/>
      <c r="DG269" s="156"/>
      <c r="DH269" s="156"/>
      <c r="DI269" s="156"/>
      <c r="DJ269" s="156"/>
      <c r="DK269" s="156"/>
      <c r="DL269" s="156"/>
      <c r="DM269" s="156"/>
      <c r="DN269" s="156"/>
      <c r="DO269" s="156"/>
      <c r="DP269" s="156"/>
      <c r="DQ269" s="156"/>
    </row>
    <row r="270" spans="4:121" s="65" customFormat="1"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  <c r="AA270" s="156"/>
      <c r="AB270" s="156"/>
      <c r="AC270" s="156"/>
      <c r="AD270" s="156"/>
      <c r="AE270" s="156"/>
      <c r="AF270" s="156"/>
      <c r="AG270" s="156"/>
      <c r="AH270" s="156"/>
      <c r="AI270" s="156"/>
      <c r="AJ270" s="156"/>
      <c r="AK270" s="156"/>
      <c r="AL270" s="156"/>
      <c r="AM270" s="156"/>
      <c r="AN270" s="156"/>
      <c r="AO270" s="156"/>
      <c r="AP270" s="156"/>
      <c r="AQ270" s="156"/>
      <c r="AR270" s="156"/>
      <c r="AS270" s="156"/>
      <c r="AT270" s="156"/>
      <c r="AU270" s="156"/>
      <c r="AV270" s="156"/>
      <c r="AW270" s="156"/>
      <c r="AX270" s="156"/>
      <c r="AY270" s="156"/>
      <c r="AZ270" s="156"/>
      <c r="BA270" s="156"/>
      <c r="BB270" s="156"/>
      <c r="BC270" s="156"/>
      <c r="BD270" s="156"/>
      <c r="BE270" s="156"/>
      <c r="BF270" s="156"/>
      <c r="BG270" s="156"/>
      <c r="BH270" s="156"/>
      <c r="BI270" s="156"/>
      <c r="BJ270" s="156"/>
      <c r="BK270" s="156"/>
      <c r="BL270" s="156"/>
      <c r="BM270" s="156"/>
      <c r="BN270" s="156"/>
      <c r="BO270" s="156"/>
      <c r="BP270" s="156"/>
      <c r="BQ270" s="156"/>
      <c r="BR270" s="156"/>
      <c r="BS270" s="156"/>
      <c r="BT270" s="156"/>
      <c r="BU270" s="156"/>
      <c r="BV270" s="156"/>
      <c r="BW270" s="156"/>
      <c r="BX270" s="156"/>
      <c r="BY270" s="156"/>
      <c r="BZ270" s="156"/>
      <c r="CA270" s="156"/>
      <c r="CB270" s="156"/>
      <c r="CC270" s="156"/>
      <c r="CD270" s="156"/>
      <c r="CE270" s="156"/>
      <c r="CF270" s="156"/>
      <c r="CG270" s="156"/>
      <c r="CH270" s="156"/>
      <c r="CI270" s="156"/>
      <c r="CJ270" s="156"/>
      <c r="CK270" s="156"/>
      <c r="CL270" s="156"/>
      <c r="CM270" s="156"/>
      <c r="CN270" s="156"/>
      <c r="CO270" s="156"/>
      <c r="CP270" s="156"/>
      <c r="CQ270" s="156"/>
      <c r="CR270" s="156"/>
      <c r="CS270" s="156"/>
      <c r="CT270" s="156"/>
      <c r="CU270" s="156"/>
      <c r="CV270" s="156"/>
      <c r="CW270" s="156"/>
      <c r="CX270" s="156"/>
      <c r="CY270" s="156"/>
      <c r="CZ270" s="156"/>
      <c r="DA270" s="156"/>
      <c r="DB270" s="156"/>
      <c r="DC270" s="156"/>
      <c r="DD270" s="156"/>
      <c r="DE270" s="156"/>
      <c r="DF270" s="156"/>
      <c r="DG270" s="156"/>
      <c r="DH270" s="156"/>
      <c r="DI270" s="156"/>
      <c r="DJ270" s="156"/>
      <c r="DK270" s="156"/>
      <c r="DL270" s="156"/>
      <c r="DM270" s="156"/>
      <c r="DN270" s="156"/>
      <c r="DO270" s="156"/>
      <c r="DP270" s="156"/>
      <c r="DQ270" s="156"/>
    </row>
    <row r="271" spans="4:121" s="65" customFormat="1"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  <c r="AA271" s="156"/>
      <c r="AB271" s="156"/>
      <c r="AC271" s="156"/>
      <c r="AD271" s="156"/>
      <c r="AE271" s="156"/>
      <c r="AF271" s="156"/>
      <c r="AG271" s="156"/>
      <c r="AH271" s="156"/>
      <c r="AI271" s="156"/>
      <c r="AJ271" s="156"/>
      <c r="AK271" s="156"/>
      <c r="AL271" s="156"/>
      <c r="AM271" s="156"/>
      <c r="AN271" s="156"/>
      <c r="AO271" s="156"/>
      <c r="AP271" s="156"/>
      <c r="AQ271" s="156"/>
      <c r="AR271" s="156"/>
      <c r="AS271" s="156"/>
      <c r="AT271" s="156"/>
      <c r="AU271" s="156"/>
      <c r="AV271" s="156"/>
      <c r="AW271" s="156"/>
      <c r="AX271" s="156"/>
      <c r="AY271" s="156"/>
      <c r="AZ271" s="156"/>
      <c r="BA271" s="156"/>
      <c r="BB271" s="156"/>
      <c r="BC271" s="156"/>
      <c r="BD271" s="156"/>
      <c r="BE271" s="156"/>
      <c r="BF271" s="156"/>
      <c r="BG271" s="156"/>
      <c r="BH271" s="156"/>
      <c r="BI271" s="156"/>
      <c r="BJ271" s="156"/>
      <c r="BK271" s="156"/>
      <c r="BL271" s="156"/>
      <c r="BM271" s="156"/>
      <c r="BN271" s="156"/>
      <c r="BO271" s="156"/>
      <c r="BP271" s="156"/>
      <c r="BQ271" s="156"/>
      <c r="BR271" s="156"/>
      <c r="BS271" s="156"/>
      <c r="BT271" s="156"/>
      <c r="BU271" s="156"/>
      <c r="BV271" s="156"/>
      <c r="BW271" s="156"/>
      <c r="BX271" s="156"/>
      <c r="BY271" s="156"/>
      <c r="BZ271" s="156"/>
      <c r="CA271" s="156"/>
      <c r="CB271" s="156"/>
      <c r="CC271" s="156"/>
      <c r="CD271" s="156"/>
      <c r="CE271" s="156"/>
      <c r="CF271" s="156"/>
      <c r="CG271" s="156"/>
      <c r="CH271" s="156"/>
      <c r="CI271" s="156"/>
      <c r="CJ271" s="156"/>
      <c r="CK271" s="156"/>
      <c r="CL271" s="156"/>
      <c r="CM271" s="156"/>
      <c r="CN271" s="156"/>
      <c r="CO271" s="156"/>
      <c r="CP271" s="156"/>
      <c r="CQ271" s="156"/>
      <c r="CR271" s="156"/>
      <c r="CS271" s="156"/>
      <c r="CT271" s="156"/>
      <c r="CU271" s="156"/>
      <c r="CV271" s="156"/>
      <c r="CW271" s="156"/>
      <c r="CX271" s="156"/>
      <c r="CY271" s="156"/>
      <c r="CZ271" s="156"/>
      <c r="DA271" s="156"/>
      <c r="DB271" s="156"/>
      <c r="DC271" s="156"/>
      <c r="DD271" s="156"/>
      <c r="DE271" s="156"/>
      <c r="DF271" s="156"/>
      <c r="DG271" s="156"/>
      <c r="DH271" s="156"/>
      <c r="DI271" s="156"/>
      <c r="DJ271" s="156"/>
      <c r="DK271" s="156"/>
      <c r="DL271" s="156"/>
      <c r="DM271" s="156"/>
      <c r="DN271" s="156"/>
      <c r="DO271" s="156"/>
      <c r="DP271" s="156"/>
      <c r="DQ271" s="156"/>
    </row>
    <row r="272" spans="4:121" s="65" customFormat="1"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  <c r="AA272" s="156"/>
      <c r="AB272" s="156"/>
      <c r="AC272" s="156"/>
      <c r="AD272" s="156"/>
      <c r="AE272" s="156"/>
      <c r="AF272" s="156"/>
      <c r="AG272" s="156"/>
      <c r="AH272" s="156"/>
      <c r="AI272" s="156"/>
      <c r="AJ272" s="156"/>
      <c r="AK272" s="156"/>
      <c r="AL272" s="156"/>
      <c r="AM272" s="156"/>
      <c r="AN272" s="156"/>
      <c r="AO272" s="156"/>
      <c r="AP272" s="156"/>
      <c r="AQ272" s="156"/>
      <c r="AR272" s="156"/>
      <c r="AS272" s="156"/>
      <c r="AT272" s="156"/>
      <c r="AU272" s="156"/>
      <c r="AV272" s="156"/>
      <c r="AW272" s="156"/>
      <c r="AX272" s="156"/>
      <c r="AY272" s="156"/>
      <c r="AZ272" s="156"/>
      <c r="BA272" s="156"/>
      <c r="BB272" s="156"/>
      <c r="BC272" s="156"/>
      <c r="BD272" s="156"/>
      <c r="BE272" s="156"/>
      <c r="BF272" s="156"/>
      <c r="BG272" s="156"/>
      <c r="BH272" s="156"/>
      <c r="BI272" s="156"/>
      <c r="BJ272" s="156"/>
      <c r="BK272" s="156"/>
      <c r="BL272" s="156"/>
      <c r="BM272" s="156"/>
      <c r="BN272" s="156"/>
      <c r="BO272" s="156"/>
      <c r="BP272" s="156"/>
      <c r="BQ272" s="156"/>
      <c r="BR272" s="156"/>
      <c r="BS272" s="156"/>
      <c r="BT272" s="156"/>
      <c r="BU272" s="156"/>
      <c r="BV272" s="156"/>
      <c r="BW272" s="156"/>
      <c r="BX272" s="156"/>
      <c r="BY272" s="156"/>
      <c r="BZ272" s="156"/>
      <c r="CA272" s="156"/>
      <c r="CB272" s="156"/>
      <c r="CC272" s="156"/>
      <c r="CD272" s="156"/>
      <c r="CE272" s="156"/>
      <c r="CF272" s="156"/>
      <c r="CG272" s="156"/>
      <c r="CH272" s="156"/>
      <c r="CI272" s="156"/>
      <c r="CJ272" s="156"/>
      <c r="CK272" s="156"/>
      <c r="CL272" s="156"/>
      <c r="CM272" s="156"/>
      <c r="CN272" s="156"/>
      <c r="CO272" s="156"/>
      <c r="CP272" s="156"/>
      <c r="CQ272" s="156"/>
      <c r="CR272" s="156"/>
      <c r="CS272" s="156"/>
      <c r="CT272" s="156"/>
      <c r="CU272" s="156"/>
      <c r="CV272" s="156"/>
      <c r="CW272" s="156"/>
      <c r="CX272" s="156"/>
      <c r="CY272" s="156"/>
      <c r="CZ272" s="156"/>
      <c r="DA272" s="156"/>
      <c r="DB272" s="156"/>
      <c r="DC272" s="156"/>
      <c r="DD272" s="156"/>
      <c r="DE272" s="156"/>
      <c r="DF272" s="156"/>
      <c r="DG272" s="156"/>
      <c r="DH272" s="156"/>
      <c r="DI272" s="156"/>
      <c r="DJ272" s="156"/>
      <c r="DK272" s="156"/>
      <c r="DL272" s="156"/>
      <c r="DM272" s="156"/>
      <c r="DN272" s="156"/>
      <c r="DO272" s="156"/>
      <c r="DP272" s="156"/>
      <c r="DQ272" s="156"/>
    </row>
    <row r="273" spans="4:121" s="65" customFormat="1"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  <c r="AA273" s="156"/>
      <c r="AB273" s="156"/>
      <c r="AC273" s="156"/>
      <c r="AD273" s="156"/>
      <c r="AE273" s="156"/>
      <c r="AF273" s="156"/>
      <c r="AG273" s="156"/>
      <c r="AH273" s="156"/>
      <c r="AI273" s="156"/>
      <c r="AJ273" s="156"/>
      <c r="AK273" s="156"/>
      <c r="AL273" s="156"/>
      <c r="AM273" s="156"/>
      <c r="AN273" s="156"/>
      <c r="AO273" s="156"/>
      <c r="AP273" s="156"/>
      <c r="AQ273" s="156"/>
      <c r="AR273" s="156"/>
      <c r="AS273" s="156"/>
      <c r="AT273" s="156"/>
      <c r="AU273" s="156"/>
      <c r="AV273" s="156"/>
      <c r="AW273" s="156"/>
      <c r="AX273" s="156"/>
      <c r="AY273" s="156"/>
      <c r="AZ273" s="156"/>
      <c r="BA273" s="156"/>
      <c r="BB273" s="156"/>
      <c r="BC273" s="156"/>
      <c r="BD273" s="156"/>
      <c r="BE273" s="156"/>
      <c r="BF273" s="156"/>
      <c r="BG273" s="156"/>
      <c r="BH273" s="156"/>
      <c r="BI273" s="156"/>
      <c r="BJ273" s="156"/>
      <c r="BK273" s="156"/>
      <c r="BL273" s="156"/>
      <c r="BM273" s="156"/>
      <c r="BN273" s="156"/>
      <c r="BO273" s="156"/>
      <c r="BP273" s="156"/>
      <c r="BQ273" s="156"/>
      <c r="BR273" s="156"/>
      <c r="BS273" s="156"/>
      <c r="BT273" s="156"/>
      <c r="BU273" s="156"/>
      <c r="BV273" s="156"/>
      <c r="BW273" s="156"/>
      <c r="BX273" s="156"/>
      <c r="BY273" s="156"/>
      <c r="BZ273" s="156"/>
      <c r="CA273" s="156"/>
      <c r="CB273" s="156"/>
      <c r="CC273" s="156"/>
      <c r="CD273" s="156"/>
      <c r="CE273" s="156"/>
      <c r="CF273" s="156"/>
      <c r="CG273" s="156"/>
      <c r="CH273" s="156"/>
      <c r="CI273" s="156"/>
      <c r="CJ273" s="156"/>
      <c r="CK273" s="156"/>
      <c r="CL273" s="156"/>
      <c r="CM273" s="156"/>
      <c r="CN273" s="156"/>
      <c r="CO273" s="156"/>
      <c r="CP273" s="156"/>
      <c r="CQ273" s="156"/>
      <c r="CR273" s="156"/>
      <c r="CS273" s="156"/>
      <c r="CT273" s="156"/>
      <c r="CU273" s="156"/>
      <c r="CV273" s="156"/>
      <c r="CW273" s="156"/>
      <c r="CX273" s="156"/>
      <c r="CY273" s="156"/>
      <c r="CZ273" s="156"/>
      <c r="DA273" s="156"/>
      <c r="DB273" s="156"/>
      <c r="DC273" s="156"/>
      <c r="DD273" s="156"/>
      <c r="DE273" s="156"/>
      <c r="DF273" s="156"/>
      <c r="DG273" s="156"/>
      <c r="DH273" s="156"/>
      <c r="DI273" s="156"/>
      <c r="DJ273" s="156"/>
      <c r="DK273" s="156"/>
      <c r="DL273" s="156"/>
      <c r="DM273" s="156"/>
      <c r="DN273" s="156"/>
      <c r="DO273" s="156"/>
      <c r="DP273" s="156"/>
      <c r="DQ273" s="156"/>
    </row>
    <row r="274" spans="4:121" s="65" customFormat="1"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  <c r="AI274" s="156"/>
      <c r="AJ274" s="156"/>
      <c r="AK274" s="156"/>
      <c r="AL274" s="156"/>
      <c r="AM274" s="156"/>
      <c r="AN274" s="156"/>
      <c r="AO274" s="156"/>
      <c r="AP274" s="156"/>
      <c r="AQ274" s="156"/>
      <c r="AR274" s="156"/>
      <c r="AS274" s="156"/>
      <c r="AT274" s="156"/>
      <c r="AU274" s="156"/>
      <c r="AV274" s="156"/>
      <c r="AW274" s="156"/>
      <c r="AX274" s="156"/>
      <c r="AY274" s="156"/>
      <c r="AZ274" s="156"/>
      <c r="BA274" s="156"/>
      <c r="BB274" s="156"/>
      <c r="BC274" s="156"/>
      <c r="BD274" s="156"/>
      <c r="BE274" s="156"/>
      <c r="BF274" s="156"/>
      <c r="BG274" s="156"/>
      <c r="BH274" s="156"/>
      <c r="BI274" s="156"/>
      <c r="BJ274" s="156"/>
      <c r="BK274" s="156"/>
      <c r="BL274" s="156"/>
      <c r="BM274" s="156"/>
      <c r="BN274" s="156"/>
      <c r="BO274" s="156"/>
      <c r="BP274" s="156"/>
      <c r="BQ274" s="156"/>
      <c r="BR274" s="156"/>
      <c r="BS274" s="156"/>
      <c r="BT274" s="156"/>
      <c r="BU274" s="156"/>
      <c r="BV274" s="156"/>
      <c r="BW274" s="156"/>
      <c r="BX274" s="156"/>
      <c r="BY274" s="156"/>
      <c r="BZ274" s="156"/>
      <c r="CA274" s="156"/>
      <c r="CB274" s="156"/>
      <c r="CC274" s="156"/>
      <c r="CD274" s="156"/>
      <c r="CE274" s="156"/>
      <c r="CF274" s="156"/>
      <c r="CG274" s="156"/>
      <c r="CH274" s="156"/>
      <c r="CI274" s="156"/>
      <c r="CJ274" s="156"/>
      <c r="CK274" s="156"/>
      <c r="CL274" s="156"/>
      <c r="CM274" s="156"/>
      <c r="CN274" s="156"/>
      <c r="CO274" s="156"/>
      <c r="CP274" s="156"/>
      <c r="CQ274" s="156"/>
      <c r="CR274" s="156"/>
      <c r="CS274" s="156"/>
      <c r="CT274" s="156"/>
      <c r="CU274" s="156"/>
      <c r="CV274" s="156"/>
      <c r="CW274" s="156"/>
      <c r="CX274" s="156"/>
      <c r="CY274" s="156"/>
      <c r="CZ274" s="156"/>
      <c r="DA274" s="156"/>
      <c r="DB274" s="156"/>
      <c r="DC274" s="156"/>
      <c r="DD274" s="156"/>
      <c r="DE274" s="156"/>
      <c r="DF274" s="156"/>
      <c r="DG274" s="156"/>
      <c r="DH274" s="156"/>
      <c r="DI274" s="156"/>
      <c r="DJ274" s="156"/>
      <c r="DK274" s="156"/>
      <c r="DL274" s="156"/>
      <c r="DM274" s="156"/>
      <c r="DN274" s="156"/>
      <c r="DO274" s="156"/>
      <c r="DP274" s="156"/>
      <c r="DQ274" s="156"/>
    </row>
    <row r="275" spans="4:121" s="65" customFormat="1"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  <c r="AI275" s="156"/>
      <c r="AJ275" s="156"/>
      <c r="AK275" s="156"/>
      <c r="AL275" s="156"/>
      <c r="AM275" s="156"/>
      <c r="AN275" s="156"/>
      <c r="AO275" s="156"/>
      <c r="AP275" s="156"/>
      <c r="AQ275" s="156"/>
      <c r="AR275" s="156"/>
      <c r="AS275" s="156"/>
      <c r="AT275" s="156"/>
      <c r="AU275" s="156"/>
      <c r="AV275" s="156"/>
      <c r="AW275" s="156"/>
      <c r="AX275" s="156"/>
      <c r="AY275" s="156"/>
      <c r="AZ275" s="156"/>
      <c r="BA275" s="156"/>
      <c r="BB275" s="156"/>
      <c r="BC275" s="156"/>
      <c r="BD275" s="156"/>
      <c r="BE275" s="156"/>
      <c r="BF275" s="156"/>
      <c r="BG275" s="156"/>
      <c r="BH275" s="156"/>
      <c r="BI275" s="156"/>
      <c r="BJ275" s="156"/>
      <c r="BK275" s="156"/>
      <c r="BL275" s="156"/>
      <c r="BM275" s="156"/>
      <c r="BN275" s="156"/>
      <c r="BO275" s="156"/>
      <c r="BP275" s="156"/>
      <c r="BQ275" s="156"/>
      <c r="BR275" s="156"/>
      <c r="BS275" s="156"/>
      <c r="BT275" s="156"/>
      <c r="BU275" s="156"/>
      <c r="BV275" s="156"/>
      <c r="BW275" s="156"/>
      <c r="BX275" s="156"/>
      <c r="BY275" s="156"/>
      <c r="BZ275" s="156"/>
      <c r="CA275" s="156"/>
      <c r="CB275" s="156"/>
      <c r="CC275" s="156"/>
      <c r="CD275" s="156"/>
      <c r="CE275" s="156"/>
      <c r="CF275" s="156"/>
      <c r="CG275" s="156"/>
      <c r="CH275" s="156"/>
      <c r="CI275" s="156"/>
      <c r="CJ275" s="156"/>
      <c r="CK275" s="156"/>
      <c r="CL275" s="156"/>
      <c r="CM275" s="156"/>
      <c r="CN275" s="156"/>
      <c r="CO275" s="156"/>
      <c r="CP275" s="156"/>
      <c r="CQ275" s="156"/>
      <c r="CR275" s="156"/>
      <c r="CS275" s="156"/>
      <c r="CT275" s="156"/>
      <c r="CU275" s="156"/>
      <c r="CV275" s="156"/>
      <c r="CW275" s="156"/>
      <c r="CX275" s="156"/>
      <c r="CY275" s="156"/>
      <c r="CZ275" s="156"/>
      <c r="DA275" s="156"/>
      <c r="DB275" s="156"/>
      <c r="DC275" s="156"/>
      <c r="DD275" s="156"/>
      <c r="DE275" s="156"/>
      <c r="DF275" s="156"/>
      <c r="DG275" s="156"/>
      <c r="DH275" s="156"/>
      <c r="DI275" s="156"/>
      <c r="DJ275" s="156"/>
      <c r="DK275" s="156"/>
      <c r="DL275" s="156"/>
      <c r="DM275" s="156"/>
      <c r="DN275" s="156"/>
      <c r="DO275" s="156"/>
      <c r="DP275" s="156"/>
      <c r="DQ275" s="156"/>
    </row>
    <row r="276" spans="4:121" s="65" customFormat="1"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56"/>
      <c r="AS276" s="156"/>
      <c r="AT276" s="156"/>
      <c r="AU276" s="156"/>
      <c r="AV276" s="156"/>
      <c r="AW276" s="156"/>
      <c r="AX276" s="156"/>
      <c r="AY276" s="156"/>
      <c r="AZ276" s="156"/>
      <c r="BA276" s="156"/>
      <c r="BB276" s="156"/>
      <c r="BC276" s="156"/>
      <c r="BD276" s="156"/>
      <c r="BE276" s="156"/>
      <c r="BF276" s="156"/>
      <c r="BG276" s="156"/>
      <c r="BH276" s="156"/>
      <c r="BI276" s="156"/>
      <c r="BJ276" s="156"/>
      <c r="BK276" s="156"/>
      <c r="BL276" s="156"/>
      <c r="BM276" s="156"/>
      <c r="BN276" s="156"/>
      <c r="BO276" s="156"/>
      <c r="BP276" s="156"/>
      <c r="BQ276" s="156"/>
      <c r="BR276" s="156"/>
      <c r="BS276" s="156"/>
      <c r="BT276" s="156"/>
      <c r="BU276" s="156"/>
      <c r="BV276" s="156"/>
      <c r="BW276" s="156"/>
      <c r="BX276" s="156"/>
      <c r="BY276" s="156"/>
      <c r="BZ276" s="156"/>
      <c r="CA276" s="156"/>
      <c r="CB276" s="156"/>
      <c r="CC276" s="156"/>
      <c r="CD276" s="156"/>
      <c r="CE276" s="156"/>
      <c r="CF276" s="156"/>
      <c r="CG276" s="156"/>
      <c r="CH276" s="156"/>
      <c r="CI276" s="156"/>
      <c r="CJ276" s="156"/>
      <c r="CK276" s="156"/>
      <c r="CL276" s="156"/>
      <c r="CM276" s="156"/>
      <c r="CN276" s="156"/>
      <c r="CO276" s="156"/>
      <c r="CP276" s="156"/>
      <c r="CQ276" s="156"/>
      <c r="CR276" s="156"/>
      <c r="CS276" s="156"/>
      <c r="CT276" s="156"/>
      <c r="CU276" s="156"/>
      <c r="CV276" s="156"/>
      <c r="CW276" s="156"/>
      <c r="CX276" s="156"/>
      <c r="CY276" s="156"/>
      <c r="CZ276" s="156"/>
      <c r="DA276" s="156"/>
      <c r="DB276" s="156"/>
      <c r="DC276" s="156"/>
      <c r="DD276" s="156"/>
      <c r="DE276" s="156"/>
      <c r="DF276" s="156"/>
      <c r="DG276" s="156"/>
      <c r="DH276" s="156"/>
      <c r="DI276" s="156"/>
      <c r="DJ276" s="156"/>
      <c r="DK276" s="156"/>
      <c r="DL276" s="156"/>
      <c r="DM276" s="156"/>
      <c r="DN276" s="156"/>
      <c r="DO276" s="156"/>
      <c r="DP276" s="156"/>
      <c r="DQ276" s="156"/>
    </row>
    <row r="277" spans="4:121" s="65" customFormat="1"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  <c r="AQ277" s="156"/>
      <c r="AR277" s="156"/>
      <c r="AS277" s="156"/>
      <c r="AT277" s="156"/>
      <c r="AU277" s="156"/>
      <c r="AV277" s="156"/>
      <c r="AW277" s="156"/>
      <c r="AX277" s="156"/>
      <c r="AY277" s="156"/>
      <c r="AZ277" s="156"/>
      <c r="BA277" s="156"/>
      <c r="BB277" s="156"/>
      <c r="BC277" s="156"/>
      <c r="BD277" s="156"/>
      <c r="BE277" s="156"/>
      <c r="BF277" s="156"/>
      <c r="BG277" s="156"/>
      <c r="BH277" s="156"/>
      <c r="BI277" s="156"/>
      <c r="BJ277" s="156"/>
      <c r="BK277" s="156"/>
      <c r="BL277" s="156"/>
      <c r="BM277" s="156"/>
      <c r="BN277" s="156"/>
      <c r="BO277" s="156"/>
      <c r="BP277" s="156"/>
      <c r="BQ277" s="156"/>
      <c r="BR277" s="156"/>
      <c r="BS277" s="156"/>
      <c r="BT277" s="156"/>
      <c r="BU277" s="156"/>
      <c r="BV277" s="156"/>
      <c r="BW277" s="156"/>
      <c r="BX277" s="156"/>
      <c r="BY277" s="156"/>
      <c r="BZ277" s="156"/>
      <c r="CA277" s="156"/>
      <c r="CB277" s="156"/>
      <c r="CC277" s="156"/>
      <c r="CD277" s="156"/>
      <c r="CE277" s="156"/>
      <c r="CF277" s="156"/>
      <c r="CG277" s="156"/>
      <c r="CH277" s="156"/>
      <c r="CI277" s="156"/>
      <c r="CJ277" s="156"/>
      <c r="CK277" s="156"/>
      <c r="CL277" s="156"/>
      <c r="CM277" s="156"/>
      <c r="CN277" s="156"/>
      <c r="CO277" s="156"/>
      <c r="CP277" s="156"/>
      <c r="CQ277" s="156"/>
      <c r="CR277" s="156"/>
      <c r="CS277" s="156"/>
      <c r="CT277" s="156"/>
      <c r="CU277" s="156"/>
      <c r="CV277" s="156"/>
      <c r="CW277" s="156"/>
      <c r="CX277" s="156"/>
      <c r="CY277" s="156"/>
      <c r="CZ277" s="156"/>
      <c r="DA277" s="156"/>
      <c r="DB277" s="156"/>
      <c r="DC277" s="156"/>
      <c r="DD277" s="156"/>
      <c r="DE277" s="156"/>
      <c r="DF277" s="156"/>
      <c r="DG277" s="156"/>
      <c r="DH277" s="156"/>
      <c r="DI277" s="156"/>
      <c r="DJ277" s="156"/>
      <c r="DK277" s="156"/>
      <c r="DL277" s="156"/>
      <c r="DM277" s="156"/>
      <c r="DN277" s="156"/>
      <c r="DO277" s="156"/>
      <c r="DP277" s="156"/>
      <c r="DQ277" s="156"/>
    </row>
    <row r="278" spans="4:121" s="65" customFormat="1"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  <c r="AA278" s="156"/>
      <c r="AB278" s="156"/>
      <c r="AC278" s="156"/>
      <c r="AD278" s="156"/>
      <c r="AE278" s="156"/>
      <c r="AF278" s="156"/>
      <c r="AG278" s="156"/>
      <c r="AH278" s="156"/>
      <c r="AI278" s="156"/>
      <c r="AJ278" s="156"/>
      <c r="AK278" s="156"/>
      <c r="AL278" s="156"/>
      <c r="AM278" s="156"/>
      <c r="AN278" s="156"/>
      <c r="AO278" s="156"/>
      <c r="AP278" s="156"/>
      <c r="AQ278" s="156"/>
      <c r="AR278" s="156"/>
      <c r="AS278" s="156"/>
      <c r="AT278" s="156"/>
      <c r="AU278" s="156"/>
      <c r="AV278" s="156"/>
      <c r="AW278" s="156"/>
      <c r="AX278" s="156"/>
      <c r="AY278" s="156"/>
      <c r="AZ278" s="156"/>
      <c r="BA278" s="156"/>
      <c r="BB278" s="156"/>
      <c r="BC278" s="156"/>
      <c r="BD278" s="156"/>
      <c r="BE278" s="156"/>
      <c r="BF278" s="156"/>
      <c r="BG278" s="156"/>
      <c r="BH278" s="156"/>
      <c r="BI278" s="156"/>
      <c r="BJ278" s="156"/>
      <c r="BK278" s="156"/>
      <c r="BL278" s="156"/>
      <c r="BM278" s="156"/>
      <c r="BN278" s="156"/>
      <c r="BO278" s="156"/>
      <c r="BP278" s="156"/>
      <c r="BQ278" s="156"/>
      <c r="BR278" s="156"/>
      <c r="BS278" s="156"/>
      <c r="BT278" s="156"/>
      <c r="BU278" s="156"/>
      <c r="BV278" s="156"/>
      <c r="BW278" s="156"/>
      <c r="BX278" s="156"/>
      <c r="BY278" s="156"/>
      <c r="BZ278" s="156"/>
      <c r="CA278" s="156"/>
      <c r="CB278" s="156"/>
      <c r="CC278" s="156"/>
      <c r="CD278" s="156"/>
      <c r="CE278" s="156"/>
      <c r="CF278" s="156"/>
      <c r="CG278" s="156"/>
      <c r="CH278" s="156"/>
      <c r="CI278" s="156"/>
      <c r="CJ278" s="156"/>
      <c r="CK278" s="156"/>
      <c r="CL278" s="156"/>
      <c r="CM278" s="156"/>
      <c r="CN278" s="156"/>
      <c r="CO278" s="156"/>
      <c r="CP278" s="156"/>
      <c r="CQ278" s="156"/>
      <c r="CR278" s="156"/>
      <c r="CS278" s="156"/>
      <c r="CT278" s="156"/>
      <c r="CU278" s="156"/>
      <c r="CV278" s="156"/>
      <c r="CW278" s="156"/>
      <c r="CX278" s="156"/>
      <c r="CY278" s="156"/>
      <c r="CZ278" s="156"/>
      <c r="DA278" s="156"/>
      <c r="DB278" s="156"/>
      <c r="DC278" s="156"/>
      <c r="DD278" s="156"/>
      <c r="DE278" s="156"/>
      <c r="DF278" s="156"/>
      <c r="DG278" s="156"/>
      <c r="DH278" s="156"/>
      <c r="DI278" s="156"/>
      <c r="DJ278" s="156"/>
      <c r="DK278" s="156"/>
      <c r="DL278" s="156"/>
      <c r="DM278" s="156"/>
      <c r="DN278" s="156"/>
      <c r="DO278" s="156"/>
      <c r="DP278" s="156"/>
      <c r="DQ278" s="156"/>
    </row>
    <row r="279" spans="4:121" s="65" customFormat="1"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  <c r="AA279" s="156"/>
      <c r="AB279" s="156"/>
      <c r="AC279" s="156"/>
      <c r="AD279" s="156"/>
      <c r="AE279" s="156"/>
      <c r="AF279" s="156"/>
      <c r="AG279" s="156"/>
      <c r="AH279" s="156"/>
      <c r="AI279" s="156"/>
      <c r="AJ279" s="156"/>
      <c r="AK279" s="156"/>
      <c r="AL279" s="156"/>
      <c r="AM279" s="156"/>
      <c r="AN279" s="156"/>
      <c r="AO279" s="156"/>
      <c r="AP279" s="156"/>
      <c r="AQ279" s="156"/>
      <c r="AR279" s="156"/>
      <c r="AS279" s="156"/>
      <c r="AT279" s="156"/>
      <c r="AU279" s="156"/>
      <c r="AV279" s="156"/>
      <c r="AW279" s="156"/>
      <c r="AX279" s="156"/>
      <c r="AY279" s="156"/>
      <c r="AZ279" s="156"/>
      <c r="BA279" s="156"/>
      <c r="BB279" s="156"/>
      <c r="BC279" s="156"/>
      <c r="BD279" s="156"/>
      <c r="BE279" s="156"/>
      <c r="BF279" s="156"/>
      <c r="BG279" s="156"/>
      <c r="BH279" s="156"/>
      <c r="BI279" s="156"/>
      <c r="BJ279" s="156"/>
      <c r="BK279" s="156"/>
      <c r="BL279" s="156"/>
      <c r="BM279" s="156"/>
      <c r="BN279" s="156"/>
      <c r="BO279" s="156"/>
      <c r="BP279" s="156"/>
      <c r="BQ279" s="156"/>
      <c r="BR279" s="156"/>
      <c r="BS279" s="156"/>
      <c r="BT279" s="156"/>
      <c r="BU279" s="156"/>
      <c r="BV279" s="156"/>
      <c r="BW279" s="156"/>
      <c r="BX279" s="156"/>
      <c r="BY279" s="156"/>
      <c r="BZ279" s="156"/>
      <c r="CA279" s="156"/>
      <c r="CB279" s="156"/>
      <c r="CC279" s="156"/>
      <c r="CD279" s="156"/>
      <c r="CE279" s="156"/>
      <c r="CF279" s="156"/>
      <c r="CG279" s="156"/>
      <c r="CH279" s="156"/>
      <c r="CI279" s="156"/>
      <c r="CJ279" s="156"/>
      <c r="CK279" s="156"/>
      <c r="CL279" s="156"/>
      <c r="CM279" s="156"/>
      <c r="CN279" s="156"/>
      <c r="CO279" s="156"/>
      <c r="CP279" s="156"/>
      <c r="CQ279" s="156"/>
      <c r="CR279" s="156"/>
      <c r="CS279" s="156"/>
      <c r="CT279" s="156"/>
      <c r="CU279" s="156"/>
      <c r="CV279" s="156"/>
      <c r="CW279" s="156"/>
      <c r="CX279" s="156"/>
      <c r="CY279" s="156"/>
      <c r="CZ279" s="156"/>
      <c r="DA279" s="156"/>
      <c r="DB279" s="156"/>
      <c r="DC279" s="156"/>
      <c r="DD279" s="156"/>
      <c r="DE279" s="156"/>
      <c r="DF279" s="156"/>
      <c r="DG279" s="156"/>
      <c r="DH279" s="156"/>
      <c r="DI279" s="156"/>
      <c r="DJ279" s="156"/>
      <c r="DK279" s="156"/>
      <c r="DL279" s="156"/>
      <c r="DM279" s="156"/>
      <c r="DN279" s="156"/>
      <c r="DO279" s="156"/>
      <c r="DP279" s="156"/>
      <c r="DQ279" s="156"/>
    </row>
    <row r="280" spans="4:121" s="65" customFormat="1"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  <c r="AA280" s="156"/>
      <c r="AB280" s="156"/>
      <c r="AC280" s="156"/>
      <c r="AD280" s="156"/>
      <c r="AE280" s="156"/>
      <c r="AF280" s="156"/>
      <c r="AG280" s="156"/>
      <c r="AH280" s="156"/>
      <c r="AI280" s="156"/>
      <c r="AJ280" s="156"/>
      <c r="AK280" s="156"/>
      <c r="AL280" s="156"/>
      <c r="AM280" s="156"/>
      <c r="AN280" s="156"/>
      <c r="AO280" s="156"/>
      <c r="AP280" s="156"/>
      <c r="AQ280" s="156"/>
      <c r="AR280" s="156"/>
      <c r="AS280" s="156"/>
      <c r="AT280" s="156"/>
      <c r="AU280" s="156"/>
      <c r="AV280" s="156"/>
      <c r="AW280" s="156"/>
      <c r="AX280" s="156"/>
      <c r="AY280" s="156"/>
      <c r="AZ280" s="156"/>
      <c r="BA280" s="156"/>
      <c r="BB280" s="156"/>
      <c r="BC280" s="156"/>
      <c r="BD280" s="156"/>
      <c r="BE280" s="156"/>
      <c r="BF280" s="156"/>
      <c r="BG280" s="156"/>
      <c r="BH280" s="156"/>
      <c r="BI280" s="156"/>
      <c r="BJ280" s="156"/>
      <c r="BK280" s="156"/>
      <c r="BL280" s="156"/>
      <c r="BM280" s="156"/>
      <c r="BN280" s="156"/>
      <c r="BO280" s="156"/>
      <c r="BP280" s="156"/>
      <c r="BQ280" s="156"/>
      <c r="BR280" s="156"/>
      <c r="BS280" s="156"/>
      <c r="BT280" s="156"/>
      <c r="BU280" s="156"/>
      <c r="BV280" s="156"/>
      <c r="BW280" s="156"/>
      <c r="BX280" s="156"/>
      <c r="BY280" s="156"/>
      <c r="BZ280" s="156"/>
      <c r="CA280" s="156"/>
      <c r="CB280" s="156"/>
      <c r="CC280" s="156"/>
      <c r="CD280" s="156"/>
      <c r="CE280" s="156"/>
      <c r="CF280" s="156"/>
      <c r="CG280" s="156"/>
      <c r="CH280" s="156"/>
      <c r="CI280" s="156"/>
      <c r="CJ280" s="156"/>
      <c r="CK280" s="156"/>
      <c r="CL280" s="156"/>
      <c r="CM280" s="156"/>
      <c r="CN280" s="156"/>
      <c r="CO280" s="156"/>
      <c r="CP280" s="156"/>
      <c r="CQ280" s="156"/>
      <c r="CR280" s="156"/>
      <c r="CS280" s="156"/>
      <c r="CT280" s="156"/>
      <c r="CU280" s="156"/>
      <c r="CV280" s="156"/>
      <c r="CW280" s="156"/>
      <c r="CX280" s="156"/>
      <c r="CY280" s="156"/>
      <c r="CZ280" s="156"/>
      <c r="DA280" s="156"/>
      <c r="DB280" s="156"/>
      <c r="DC280" s="156"/>
      <c r="DD280" s="156"/>
      <c r="DE280" s="156"/>
      <c r="DF280" s="156"/>
      <c r="DG280" s="156"/>
      <c r="DH280" s="156"/>
      <c r="DI280" s="156"/>
      <c r="DJ280" s="156"/>
      <c r="DK280" s="156"/>
      <c r="DL280" s="156"/>
      <c r="DM280" s="156"/>
      <c r="DN280" s="156"/>
      <c r="DO280" s="156"/>
      <c r="DP280" s="156"/>
      <c r="DQ280" s="156"/>
    </row>
    <row r="281" spans="4:121" s="65" customFormat="1"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156"/>
      <c r="AL281" s="156"/>
      <c r="AM281" s="156"/>
      <c r="AN281" s="156"/>
      <c r="AO281" s="156"/>
      <c r="AP281" s="156"/>
      <c r="AQ281" s="156"/>
      <c r="AR281" s="156"/>
      <c r="AS281" s="156"/>
      <c r="AT281" s="156"/>
      <c r="AU281" s="156"/>
      <c r="AV281" s="156"/>
      <c r="AW281" s="156"/>
      <c r="AX281" s="156"/>
      <c r="AY281" s="156"/>
      <c r="AZ281" s="156"/>
      <c r="BA281" s="156"/>
      <c r="BB281" s="156"/>
      <c r="BC281" s="156"/>
      <c r="BD281" s="156"/>
      <c r="BE281" s="156"/>
      <c r="BF281" s="156"/>
      <c r="BG281" s="156"/>
      <c r="BH281" s="156"/>
      <c r="BI281" s="156"/>
      <c r="BJ281" s="156"/>
      <c r="BK281" s="156"/>
      <c r="BL281" s="156"/>
      <c r="BM281" s="156"/>
      <c r="BN281" s="156"/>
      <c r="BO281" s="156"/>
      <c r="BP281" s="156"/>
      <c r="BQ281" s="156"/>
      <c r="BR281" s="156"/>
      <c r="BS281" s="156"/>
      <c r="BT281" s="156"/>
      <c r="BU281" s="156"/>
      <c r="BV281" s="156"/>
      <c r="BW281" s="156"/>
      <c r="BX281" s="156"/>
      <c r="BY281" s="156"/>
      <c r="BZ281" s="156"/>
      <c r="CA281" s="156"/>
      <c r="CB281" s="156"/>
      <c r="CC281" s="156"/>
      <c r="CD281" s="156"/>
      <c r="CE281" s="156"/>
      <c r="CF281" s="156"/>
      <c r="CG281" s="156"/>
      <c r="CH281" s="156"/>
      <c r="CI281" s="156"/>
      <c r="CJ281" s="156"/>
      <c r="CK281" s="156"/>
      <c r="CL281" s="156"/>
      <c r="CM281" s="156"/>
      <c r="CN281" s="156"/>
      <c r="CO281" s="156"/>
      <c r="CP281" s="156"/>
      <c r="CQ281" s="156"/>
      <c r="CR281" s="156"/>
      <c r="CS281" s="156"/>
      <c r="CT281" s="156"/>
      <c r="CU281" s="156"/>
      <c r="CV281" s="156"/>
      <c r="CW281" s="156"/>
      <c r="CX281" s="156"/>
      <c r="CY281" s="156"/>
      <c r="CZ281" s="156"/>
      <c r="DA281" s="156"/>
      <c r="DB281" s="156"/>
      <c r="DC281" s="156"/>
      <c r="DD281" s="156"/>
      <c r="DE281" s="156"/>
      <c r="DF281" s="156"/>
      <c r="DG281" s="156"/>
      <c r="DH281" s="156"/>
      <c r="DI281" s="156"/>
      <c r="DJ281" s="156"/>
      <c r="DK281" s="156"/>
      <c r="DL281" s="156"/>
      <c r="DM281" s="156"/>
      <c r="DN281" s="156"/>
      <c r="DO281" s="156"/>
      <c r="DP281" s="156"/>
      <c r="DQ281" s="156"/>
    </row>
    <row r="282" spans="4:121" s="65" customFormat="1"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  <c r="AI282" s="156"/>
      <c r="AJ282" s="156"/>
      <c r="AK282" s="156"/>
      <c r="AL282" s="156"/>
      <c r="AM282" s="156"/>
      <c r="AN282" s="156"/>
      <c r="AO282" s="156"/>
      <c r="AP282" s="156"/>
      <c r="AQ282" s="156"/>
      <c r="AR282" s="156"/>
      <c r="AS282" s="156"/>
      <c r="AT282" s="156"/>
      <c r="AU282" s="156"/>
      <c r="AV282" s="156"/>
      <c r="AW282" s="156"/>
      <c r="AX282" s="156"/>
      <c r="AY282" s="156"/>
      <c r="AZ282" s="156"/>
      <c r="BA282" s="156"/>
      <c r="BB282" s="156"/>
      <c r="BC282" s="156"/>
      <c r="BD282" s="156"/>
      <c r="BE282" s="156"/>
      <c r="BF282" s="156"/>
      <c r="BG282" s="156"/>
      <c r="BH282" s="156"/>
      <c r="BI282" s="156"/>
      <c r="BJ282" s="156"/>
      <c r="BK282" s="156"/>
      <c r="BL282" s="156"/>
      <c r="BM282" s="156"/>
      <c r="BN282" s="156"/>
      <c r="BO282" s="156"/>
      <c r="BP282" s="156"/>
      <c r="BQ282" s="156"/>
      <c r="BR282" s="156"/>
      <c r="BS282" s="156"/>
      <c r="BT282" s="156"/>
      <c r="BU282" s="156"/>
      <c r="BV282" s="156"/>
      <c r="BW282" s="156"/>
      <c r="BX282" s="156"/>
      <c r="BY282" s="156"/>
      <c r="BZ282" s="156"/>
      <c r="CA282" s="156"/>
      <c r="CB282" s="156"/>
      <c r="CC282" s="156"/>
      <c r="CD282" s="156"/>
      <c r="CE282" s="156"/>
      <c r="CF282" s="156"/>
      <c r="CG282" s="156"/>
      <c r="CH282" s="156"/>
      <c r="CI282" s="156"/>
      <c r="CJ282" s="156"/>
      <c r="CK282" s="156"/>
      <c r="CL282" s="156"/>
      <c r="CM282" s="156"/>
      <c r="CN282" s="156"/>
      <c r="CO282" s="156"/>
      <c r="CP282" s="156"/>
      <c r="CQ282" s="156"/>
      <c r="CR282" s="156"/>
      <c r="CS282" s="156"/>
      <c r="CT282" s="156"/>
      <c r="CU282" s="156"/>
      <c r="CV282" s="156"/>
      <c r="CW282" s="156"/>
      <c r="CX282" s="156"/>
      <c r="CY282" s="156"/>
      <c r="CZ282" s="156"/>
      <c r="DA282" s="156"/>
      <c r="DB282" s="156"/>
      <c r="DC282" s="156"/>
      <c r="DD282" s="156"/>
      <c r="DE282" s="156"/>
      <c r="DF282" s="156"/>
      <c r="DG282" s="156"/>
      <c r="DH282" s="156"/>
      <c r="DI282" s="156"/>
      <c r="DJ282" s="156"/>
      <c r="DK282" s="156"/>
      <c r="DL282" s="156"/>
      <c r="DM282" s="156"/>
      <c r="DN282" s="156"/>
      <c r="DO282" s="156"/>
      <c r="DP282" s="156"/>
      <c r="DQ282" s="156"/>
    </row>
    <row r="283" spans="4:121" s="65" customFormat="1"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56"/>
      <c r="AL283" s="156"/>
      <c r="AM283" s="156"/>
      <c r="AN283" s="156"/>
      <c r="AO283" s="156"/>
      <c r="AP283" s="156"/>
      <c r="AQ283" s="156"/>
      <c r="AR283" s="156"/>
      <c r="AS283" s="156"/>
      <c r="AT283" s="156"/>
      <c r="AU283" s="156"/>
      <c r="AV283" s="156"/>
      <c r="AW283" s="156"/>
      <c r="AX283" s="156"/>
      <c r="AY283" s="156"/>
      <c r="AZ283" s="156"/>
      <c r="BA283" s="156"/>
      <c r="BB283" s="156"/>
      <c r="BC283" s="156"/>
      <c r="BD283" s="156"/>
      <c r="BE283" s="156"/>
      <c r="BF283" s="156"/>
      <c r="BG283" s="156"/>
      <c r="BH283" s="156"/>
      <c r="BI283" s="156"/>
      <c r="BJ283" s="156"/>
      <c r="BK283" s="156"/>
      <c r="BL283" s="156"/>
      <c r="BM283" s="156"/>
      <c r="BN283" s="156"/>
      <c r="BO283" s="156"/>
      <c r="BP283" s="156"/>
      <c r="BQ283" s="156"/>
      <c r="BR283" s="156"/>
      <c r="BS283" s="156"/>
      <c r="BT283" s="156"/>
      <c r="BU283" s="156"/>
      <c r="BV283" s="156"/>
      <c r="BW283" s="156"/>
      <c r="BX283" s="156"/>
      <c r="BY283" s="156"/>
      <c r="BZ283" s="156"/>
      <c r="CA283" s="156"/>
      <c r="CB283" s="156"/>
      <c r="CC283" s="156"/>
      <c r="CD283" s="156"/>
      <c r="CE283" s="156"/>
      <c r="CF283" s="156"/>
      <c r="CG283" s="156"/>
      <c r="CH283" s="156"/>
      <c r="CI283" s="156"/>
      <c r="CJ283" s="156"/>
      <c r="CK283" s="156"/>
      <c r="CL283" s="156"/>
      <c r="CM283" s="156"/>
      <c r="CN283" s="156"/>
      <c r="CO283" s="156"/>
      <c r="CP283" s="156"/>
      <c r="CQ283" s="156"/>
      <c r="CR283" s="156"/>
      <c r="CS283" s="156"/>
      <c r="CT283" s="156"/>
      <c r="CU283" s="156"/>
      <c r="CV283" s="156"/>
      <c r="CW283" s="156"/>
      <c r="CX283" s="156"/>
      <c r="CY283" s="156"/>
      <c r="CZ283" s="156"/>
      <c r="DA283" s="156"/>
      <c r="DB283" s="156"/>
      <c r="DC283" s="156"/>
      <c r="DD283" s="156"/>
      <c r="DE283" s="156"/>
      <c r="DF283" s="156"/>
      <c r="DG283" s="156"/>
      <c r="DH283" s="156"/>
      <c r="DI283" s="156"/>
      <c r="DJ283" s="156"/>
      <c r="DK283" s="156"/>
      <c r="DL283" s="156"/>
      <c r="DM283" s="156"/>
      <c r="DN283" s="156"/>
      <c r="DO283" s="156"/>
      <c r="DP283" s="156"/>
      <c r="DQ283" s="156"/>
    </row>
    <row r="284" spans="4:121" s="65" customFormat="1"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6"/>
      <c r="AU284" s="156"/>
      <c r="AV284" s="156"/>
      <c r="AW284" s="156"/>
      <c r="AX284" s="156"/>
      <c r="AY284" s="156"/>
      <c r="AZ284" s="156"/>
      <c r="BA284" s="156"/>
      <c r="BB284" s="156"/>
      <c r="BC284" s="156"/>
      <c r="BD284" s="156"/>
      <c r="BE284" s="156"/>
      <c r="BF284" s="156"/>
      <c r="BG284" s="156"/>
      <c r="BH284" s="156"/>
      <c r="BI284" s="156"/>
      <c r="BJ284" s="156"/>
      <c r="BK284" s="156"/>
      <c r="BL284" s="156"/>
      <c r="BM284" s="156"/>
      <c r="BN284" s="156"/>
      <c r="BO284" s="156"/>
      <c r="BP284" s="156"/>
      <c r="BQ284" s="156"/>
      <c r="BR284" s="156"/>
      <c r="BS284" s="156"/>
      <c r="BT284" s="156"/>
      <c r="BU284" s="156"/>
      <c r="BV284" s="156"/>
      <c r="BW284" s="156"/>
      <c r="BX284" s="156"/>
      <c r="BY284" s="156"/>
      <c r="BZ284" s="156"/>
      <c r="CA284" s="156"/>
      <c r="CB284" s="156"/>
      <c r="CC284" s="156"/>
      <c r="CD284" s="156"/>
      <c r="CE284" s="156"/>
      <c r="CF284" s="156"/>
      <c r="CG284" s="156"/>
      <c r="CH284" s="156"/>
      <c r="CI284" s="156"/>
      <c r="CJ284" s="156"/>
      <c r="CK284" s="156"/>
      <c r="CL284" s="156"/>
      <c r="CM284" s="156"/>
      <c r="CN284" s="156"/>
      <c r="CO284" s="156"/>
      <c r="CP284" s="156"/>
      <c r="CQ284" s="156"/>
      <c r="CR284" s="156"/>
      <c r="CS284" s="156"/>
      <c r="CT284" s="156"/>
      <c r="CU284" s="156"/>
      <c r="CV284" s="156"/>
      <c r="CW284" s="156"/>
      <c r="CX284" s="156"/>
      <c r="CY284" s="156"/>
      <c r="CZ284" s="156"/>
      <c r="DA284" s="156"/>
      <c r="DB284" s="156"/>
      <c r="DC284" s="156"/>
      <c r="DD284" s="156"/>
      <c r="DE284" s="156"/>
      <c r="DF284" s="156"/>
      <c r="DG284" s="156"/>
      <c r="DH284" s="156"/>
      <c r="DI284" s="156"/>
      <c r="DJ284" s="156"/>
      <c r="DK284" s="156"/>
      <c r="DL284" s="156"/>
      <c r="DM284" s="156"/>
      <c r="DN284" s="156"/>
      <c r="DO284" s="156"/>
      <c r="DP284" s="156"/>
      <c r="DQ284" s="156"/>
    </row>
    <row r="285" spans="4:121" s="65" customFormat="1"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  <c r="AA285" s="156"/>
      <c r="AB285" s="156"/>
      <c r="AC285" s="156"/>
      <c r="AD285" s="156"/>
      <c r="AE285" s="156"/>
      <c r="AF285" s="156"/>
      <c r="AG285" s="156"/>
      <c r="AH285" s="156"/>
      <c r="AI285" s="156"/>
      <c r="AJ285" s="156"/>
      <c r="AK285" s="156"/>
      <c r="AL285" s="156"/>
      <c r="AM285" s="156"/>
      <c r="AN285" s="156"/>
      <c r="AO285" s="156"/>
      <c r="AP285" s="156"/>
      <c r="AQ285" s="156"/>
      <c r="AR285" s="156"/>
      <c r="AS285" s="156"/>
      <c r="AT285" s="156"/>
      <c r="AU285" s="156"/>
      <c r="AV285" s="156"/>
      <c r="AW285" s="156"/>
      <c r="AX285" s="156"/>
      <c r="AY285" s="156"/>
      <c r="AZ285" s="156"/>
      <c r="BA285" s="156"/>
      <c r="BB285" s="156"/>
      <c r="BC285" s="156"/>
      <c r="BD285" s="156"/>
      <c r="BE285" s="156"/>
      <c r="BF285" s="156"/>
      <c r="BG285" s="156"/>
      <c r="BH285" s="156"/>
      <c r="BI285" s="156"/>
      <c r="BJ285" s="156"/>
      <c r="BK285" s="156"/>
      <c r="BL285" s="156"/>
      <c r="BM285" s="156"/>
      <c r="BN285" s="156"/>
      <c r="BO285" s="156"/>
      <c r="BP285" s="156"/>
      <c r="BQ285" s="156"/>
      <c r="BR285" s="156"/>
      <c r="BS285" s="156"/>
      <c r="BT285" s="156"/>
      <c r="BU285" s="156"/>
      <c r="BV285" s="156"/>
      <c r="BW285" s="156"/>
      <c r="BX285" s="156"/>
      <c r="BY285" s="156"/>
      <c r="BZ285" s="156"/>
      <c r="CA285" s="156"/>
      <c r="CB285" s="156"/>
      <c r="CC285" s="156"/>
      <c r="CD285" s="156"/>
      <c r="CE285" s="156"/>
      <c r="CF285" s="156"/>
      <c r="CG285" s="156"/>
      <c r="CH285" s="156"/>
      <c r="CI285" s="156"/>
      <c r="CJ285" s="156"/>
      <c r="CK285" s="156"/>
      <c r="CL285" s="156"/>
      <c r="CM285" s="156"/>
      <c r="CN285" s="156"/>
      <c r="CO285" s="156"/>
      <c r="CP285" s="156"/>
      <c r="CQ285" s="156"/>
      <c r="CR285" s="156"/>
      <c r="CS285" s="156"/>
      <c r="CT285" s="156"/>
      <c r="CU285" s="156"/>
      <c r="CV285" s="156"/>
      <c r="CW285" s="156"/>
      <c r="CX285" s="156"/>
      <c r="CY285" s="156"/>
      <c r="CZ285" s="156"/>
      <c r="DA285" s="156"/>
      <c r="DB285" s="156"/>
      <c r="DC285" s="156"/>
      <c r="DD285" s="156"/>
      <c r="DE285" s="156"/>
      <c r="DF285" s="156"/>
      <c r="DG285" s="156"/>
      <c r="DH285" s="156"/>
      <c r="DI285" s="156"/>
      <c r="DJ285" s="156"/>
      <c r="DK285" s="156"/>
      <c r="DL285" s="156"/>
      <c r="DM285" s="156"/>
      <c r="DN285" s="156"/>
      <c r="DO285" s="156"/>
      <c r="DP285" s="156"/>
      <c r="DQ285" s="156"/>
    </row>
    <row r="286" spans="4:121" s="65" customFormat="1"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  <c r="AA286" s="156"/>
      <c r="AB286" s="156"/>
      <c r="AC286" s="156"/>
      <c r="AD286" s="156"/>
      <c r="AE286" s="156"/>
      <c r="AF286" s="156"/>
      <c r="AG286" s="156"/>
      <c r="AH286" s="156"/>
      <c r="AI286" s="156"/>
      <c r="AJ286" s="156"/>
      <c r="AK286" s="156"/>
      <c r="AL286" s="156"/>
      <c r="AM286" s="156"/>
      <c r="AN286" s="156"/>
      <c r="AO286" s="156"/>
      <c r="AP286" s="156"/>
      <c r="AQ286" s="156"/>
      <c r="AR286" s="156"/>
      <c r="AS286" s="156"/>
      <c r="AT286" s="156"/>
      <c r="AU286" s="156"/>
      <c r="AV286" s="156"/>
      <c r="AW286" s="156"/>
      <c r="AX286" s="156"/>
      <c r="AY286" s="156"/>
      <c r="AZ286" s="156"/>
      <c r="BA286" s="156"/>
      <c r="BB286" s="156"/>
      <c r="BC286" s="156"/>
      <c r="BD286" s="156"/>
      <c r="BE286" s="156"/>
      <c r="BF286" s="156"/>
      <c r="BG286" s="156"/>
      <c r="BH286" s="156"/>
      <c r="BI286" s="156"/>
      <c r="BJ286" s="156"/>
      <c r="BK286" s="156"/>
      <c r="BL286" s="156"/>
      <c r="BM286" s="156"/>
      <c r="BN286" s="156"/>
      <c r="BO286" s="156"/>
      <c r="BP286" s="156"/>
      <c r="BQ286" s="156"/>
      <c r="BR286" s="156"/>
      <c r="BS286" s="156"/>
      <c r="BT286" s="156"/>
      <c r="BU286" s="156"/>
      <c r="BV286" s="156"/>
      <c r="BW286" s="156"/>
      <c r="BX286" s="156"/>
      <c r="BY286" s="156"/>
      <c r="BZ286" s="156"/>
      <c r="CA286" s="156"/>
      <c r="CB286" s="156"/>
      <c r="CC286" s="156"/>
      <c r="CD286" s="156"/>
      <c r="CE286" s="156"/>
      <c r="CF286" s="156"/>
      <c r="CG286" s="156"/>
      <c r="CH286" s="156"/>
      <c r="CI286" s="156"/>
      <c r="CJ286" s="156"/>
      <c r="CK286" s="156"/>
      <c r="CL286" s="156"/>
      <c r="CM286" s="156"/>
      <c r="CN286" s="156"/>
      <c r="CO286" s="156"/>
      <c r="CP286" s="156"/>
      <c r="CQ286" s="156"/>
      <c r="CR286" s="156"/>
      <c r="CS286" s="156"/>
      <c r="CT286" s="156"/>
      <c r="CU286" s="156"/>
      <c r="CV286" s="156"/>
      <c r="CW286" s="156"/>
      <c r="CX286" s="156"/>
      <c r="CY286" s="156"/>
      <c r="CZ286" s="156"/>
      <c r="DA286" s="156"/>
      <c r="DB286" s="156"/>
      <c r="DC286" s="156"/>
      <c r="DD286" s="156"/>
      <c r="DE286" s="156"/>
      <c r="DF286" s="156"/>
      <c r="DG286" s="156"/>
      <c r="DH286" s="156"/>
      <c r="DI286" s="156"/>
      <c r="DJ286" s="156"/>
      <c r="DK286" s="156"/>
      <c r="DL286" s="156"/>
      <c r="DM286" s="156"/>
      <c r="DN286" s="156"/>
      <c r="DO286" s="156"/>
      <c r="DP286" s="156"/>
      <c r="DQ286" s="156"/>
    </row>
    <row r="287" spans="4:121" s="65" customFormat="1"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  <c r="AI287" s="156"/>
      <c r="AJ287" s="156"/>
      <c r="AK287" s="156"/>
      <c r="AL287" s="156"/>
      <c r="AM287" s="156"/>
      <c r="AN287" s="156"/>
      <c r="AO287" s="156"/>
      <c r="AP287" s="156"/>
      <c r="AQ287" s="156"/>
      <c r="AR287" s="156"/>
      <c r="AS287" s="156"/>
      <c r="AT287" s="156"/>
      <c r="AU287" s="156"/>
      <c r="AV287" s="156"/>
      <c r="AW287" s="156"/>
      <c r="AX287" s="156"/>
      <c r="AY287" s="156"/>
      <c r="AZ287" s="156"/>
      <c r="BA287" s="156"/>
      <c r="BB287" s="156"/>
      <c r="BC287" s="156"/>
      <c r="BD287" s="156"/>
      <c r="BE287" s="156"/>
      <c r="BF287" s="156"/>
      <c r="BG287" s="156"/>
      <c r="BH287" s="156"/>
      <c r="BI287" s="156"/>
      <c r="BJ287" s="156"/>
      <c r="BK287" s="156"/>
      <c r="BL287" s="156"/>
      <c r="BM287" s="156"/>
      <c r="BN287" s="156"/>
      <c r="BO287" s="156"/>
      <c r="BP287" s="156"/>
      <c r="BQ287" s="156"/>
      <c r="BR287" s="156"/>
      <c r="BS287" s="156"/>
      <c r="BT287" s="156"/>
      <c r="BU287" s="156"/>
      <c r="BV287" s="156"/>
      <c r="BW287" s="156"/>
      <c r="BX287" s="156"/>
      <c r="BY287" s="156"/>
      <c r="BZ287" s="156"/>
      <c r="CA287" s="156"/>
      <c r="CB287" s="156"/>
      <c r="CC287" s="156"/>
      <c r="CD287" s="156"/>
      <c r="CE287" s="156"/>
      <c r="CF287" s="156"/>
      <c r="CG287" s="156"/>
      <c r="CH287" s="156"/>
      <c r="CI287" s="156"/>
      <c r="CJ287" s="156"/>
      <c r="CK287" s="156"/>
      <c r="CL287" s="156"/>
      <c r="CM287" s="156"/>
      <c r="CN287" s="156"/>
      <c r="CO287" s="156"/>
      <c r="CP287" s="156"/>
      <c r="CQ287" s="156"/>
      <c r="CR287" s="156"/>
      <c r="CS287" s="156"/>
      <c r="CT287" s="156"/>
      <c r="CU287" s="156"/>
      <c r="CV287" s="156"/>
      <c r="CW287" s="156"/>
      <c r="CX287" s="156"/>
      <c r="CY287" s="156"/>
      <c r="CZ287" s="156"/>
      <c r="DA287" s="156"/>
      <c r="DB287" s="156"/>
      <c r="DC287" s="156"/>
      <c r="DD287" s="156"/>
      <c r="DE287" s="156"/>
      <c r="DF287" s="156"/>
      <c r="DG287" s="156"/>
      <c r="DH287" s="156"/>
      <c r="DI287" s="156"/>
      <c r="DJ287" s="156"/>
      <c r="DK287" s="156"/>
      <c r="DL287" s="156"/>
      <c r="DM287" s="156"/>
      <c r="DN287" s="156"/>
      <c r="DO287" s="156"/>
      <c r="DP287" s="156"/>
      <c r="DQ287" s="156"/>
    </row>
    <row r="288" spans="4:121" s="65" customFormat="1"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  <c r="AA288" s="156"/>
      <c r="AB288" s="156"/>
      <c r="AC288" s="156"/>
      <c r="AD288" s="156"/>
      <c r="AE288" s="156"/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6"/>
      <c r="AS288" s="156"/>
      <c r="AT288" s="156"/>
      <c r="AU288" s="156"/>
      <c r="AV288" s="156"/>
      <c r="AW288" s="156"/>
      <c r="AX288" s="156"/>
      <c r="AY288" s="156"/>
      <c r="AZ288" s="156"/>
      <c r="BA288" s="156"/>
      <c r="BB288" s="156"/>
      <c r="BC288" s="156"/>
      <c r="BD288" s="156"/>
      <c r="BE288" s="156"/>
      <c r="BF288" s="156"/>
      <c r="BG288" s="156"/>
      <c r="BH288" s="156"/>
      <c r="BI288" s="156"/>
      <c r="BJ288" s="156"/>
      <c r="BK288" s="156"/>
      <c r="BL288" s="156"/>
      <c r="BM288" s="156"/>
      <c r="BN288" s="156"/>
      <c r="BO288" s="156"/>
      <c r="BP288" s="156"/>
      <c r="BQ288" s="156"/>
      <c r="BR288" s="156"/>
      <c r="BS288" s="156"/>
      <c r="BT288" s="156"/>
      <c r="BU288" s="156"/>
      <c r="BV288" s="156"/>
      <c r="BW288" s="156"/>
      <c r="BX288" s="156"/>
      <c r="BY288" s="156"/>
      <c r="BZ288" s="156"/>
      <c r="CA288" s="156"/>
      <c r="CB288" s="156"/>
      <c r="CC288" s="156"/>
      <c r="CD288" s="156"/>
      <c r="CE288" s="156"/>
      <c r="CF288" s="156"/>
      <c r="CG288" s="156"/>
      <c r="CH288" s="156"/>
      <c r="CI288" s="156"/>
      <c r="CJ288" s="156"/>
      <c r="CK288" s="156"/>
      <c r="CL288" s="156"/>
      <c r="CM288" s="156"/>
      <c r="CN288" s="156"/>
      <c r="CO288" s="156"/>
      <c r="CP288" s="156"/>
      <c r="CQ288" s="156"/>
      <c r="CR288" s="156"/>
      <c r="CS288" s="156"/>
      <c r="CT288" s="156"/>
      <c r="CU288" s="156"/>
      <c r="CV288" s="156"/>
      <c r="CW288" s="156"/>
      <c r="CX288" s="156"/>
      <c r="CY288" s="156"/>
      <c r="CZ288" s="156"/>
      <c r="DA288" s="156"/>
      <c r="DB288" s="156"/>
      <c r="DC288" s="156"/>
      <c r="DD288" s="156"/>
      <c r="DE288" s="156"/>
      <c r="DF288" s="156"/>
      <c r="DG288" s="156"/>
      <c r="DH288" s="156"/>
      <c r="DI288" s="156"/>
      <c r="DJ288" s="156"/>
      <c r="DK288" s="156"/>
      <c r="DL288" s="156"/>
      <c r="DM288" s="156"/>
      <c r="DN288" s="156"/>
      <c r="DO288" s="156"/>
      <c r="DP288" s="156"/>
      <c r="DQ288" s="156"/>
    </row>
    <row r="289" spans="4:121" s="65" customFormat="1"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  <c r="AQ289" s="156"/>
      <c r="AR289" s="156"/>
      <c r="AS289" s="156"/>
      <c r="AT289" s="156"/>
      <c r="AU289" s="156"/>
      <c r="AV289" s="156"/>
      <c r="AW289" s="156"/>
      <c r="AX289" s="156"/>
      <c r="AY289" s="156"/>
      <c r="AZ289" s="156"/>
      <c r="BA289" s="156"/>
      <c r="BB289" s="156"/>
      <c r="BC289" s="156"/>
      <c r="BD289" s="156"/>
      <c r="BE289" s="156"/>
      <c r="BF289" s="156"/>
      <c r="BG289" s="156"/>
      <c r="BH289" s="156"/>
      <c r="BI289" s="156"/>
      <c r="BJ289" s="156"/>
      <c r="BK289" s="156"/>
      <c r="BL289" s="156"/>
      <c r="BM289" s="156"/>
      <c r="BN289" s="156"/>
      <c r="BO289" s="156"/>
      <c r="BP289" s="156"/>
      <c r="BQ289" s="156"/>
      <c r="BR289" s="156"/>
      <c r="BS289" s="156"/>
      <c r="BT289" s="156"/>
      <c r="BU289" s="156"/>
      <c r="BV289" s="156"/>
      <c r="BW289" s="156"/>
      <c r="BX289" s="156"/>
      <c r="BY289" s="156"/>
      <c r="BZ289" s="156"/>
      <c r="CA289" s="156"/>
      <c r="CB289" s="156"/>
      <c r="CC289" s="156"/>
      <c r="CD289" s="156"/>
      <c r="CE289" s="156"/>
      <c r="CF289" s="156"/>
      <c r="CG289" s="156"/>
      <c r="CH289" s="156"/>
      <c r="CI289" s="156"/>
      <c r="CJ289" s="156"/>
      <c r="CK289" s="156"/>
      <c r="CL289" s="156"/>
      <c r="CM289" s="156"/>
      <c r="CN289" s="156"/>
      <c r="CO289" s="156"/>
      <c r="CP289" s="156"/>
      <c r="CQ289" s="156"/>
      <c r="CR289" s="156"/>
      <c r="CS289" s="156"/>
      <c r="CT289" s="156"/>
      <c r="CU289" s="156"/>
      <c r="CV289" s="156"/>
      <c r="CW289" s="156"/>
      <c r="CX289" s="156"/>
      <c r="CY289" s="156"/>
      <c r="CZ289" s="156"/>
      <c r="DA289" s="156"/>
      <c r="DB289" s="156"/>
      <c r="DC289" s="156"/>
      <c r="DD289" s="156"/>
      <c r="DE289" s="156"/>
      <c r="DF289" s="156"/>
      <c r="DG289" s="156"/>
      <c r="DH289" s="156"/>
      <c r="DI289" s="156"/>
      <c r="DJ289" s="156"/>
      <c r="DK289" s="156"/>
      <c r="DL289" s="156"/>
      <c r="DM289" s="156"/>
      <c r="DN289" s="156"/>
      <c r="DO289" s="156"/>
      <c r="DP289" s="156"/>
      <c r="DQ289" s="156"/>
    </row>
    <row r="290" spans="4:121" s="65" customFormat="1"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  <c r="AA290" s="156"/>
      <c r="AB290" s="156"/>
      <c r="AC290" s="156"/>
      <c r="AD290" s="156"/>
      <c r="AE290" s="156"/>
      <c r="AF290" s="156"/>
      <c r="AG290" s="156"/>
      <c r="AH290" s="156"/>
      <c r="AI290" s="156"/>
      <c r="AJ290" s="156"/>
      <c r="AK290" s="156"/>
      <c r="AL290" s="156"/>
      <c r="AM290" s="156"/>
      <c r="AN290" s="156"/>
      <c r="AO290" s="156"/>
      <c r="AP290" s="156"/>
      <c r="AQ290" s="156"/>
      <c r="AR290" s="156"/>
      <c r="AS290" s="156"/>
      <c r="AT290" s="156"/>
      <c r="AU290" s="156"/>
      <c r="AV290" s="156"/>
      <c r="AW290" s="156"/>
      <c r="AX290" s="156"/>
      <c r="AY290" s="156"/>
      <c r="AZ290" s="156"/>
      <c r="BA290" s="156"/>
      <c r="BB290" s="156"/>
      <c r="BC290" s="156"/>
      <c r="BD290" s="156"/>
      <c r="BE290" s="156"/>
      <c r="BF290" s="156"/>
      <c r="BG290" s="156"/>
      <c r="BH290" s="156"/>
      <c r="BI290" s="156"/>
      <c r="BJ290" s="156"/>
      <c r="BK290" s="156"/>
      <c r="BL290" s="156"/>
      <c r="BM290" s="156"/>
      <c r="BN290" s="156"/>
      <c r="BO290" s="156"/>
      <c r="BP290" s="156"/>
      <c r="BQ290" s="156"/>
      <c r="BR290" s="156"/>
      <c r="BS290" s="156"/>
      <c r="BT290" s="156"/>
      <c r="BU290" s="156"/>
      <c r="BV290" s="156"/>
      <c r="BW290" s="156"/>
      <c r="BX290" s="156"/>
      <c r="BY290" s="156"/>
      <c r="BZ290" s="156"/>
      <c r="CA290" s="156"/>
      <c r="CB290" s="156"/>
      <c r="CC290" s="156"/>
      <c r="CD290" s="156"/>
      <c r="CE290" s="156"/>
      <c r="CF290" s="156"/>
      <c r="CG290" s="156"/>
      <c r="CH290" s="156"/>
      <c r="CI290" s="156"/>
      <c r="CJ290" s="156"/>
      <c r="CK290" s="156"/>
      <c r="CL290" s="156"/>
      <c r="CM290" s="156"/>
      <c r="CN290" s="156"/>
      <c r="CO290" s="156"/>
      <c r="CP290" s="156"/>
      <c r="CQ290" s="156"/>
      <c r="CR290" s="156"/>
      <c r="CS290" s="156"/>
      <c r="CT290" s="156"/>
      <c r="CU290" s="156"/>
      <c r="CV290" s="156"/>
      <c r="CW290" s="156"/>
      <c r="CX290" s="156"/>
      <c r="CY290" s="156"/>
      <c r="CZ290" s="156"/>
      <c r="DA290" s="156"/>
      <c r="DB290" s="156"/>
      <c r="DC290" s="156"/>
      <c r="DD290" s="156"/>
      <c r="DE290" s="156"/>
      <c r="DF290" s="156"/>
      <c r="DG290" s="156"/>
      <c r="DH290" s="156"/>
      <c r="DI290" s="156"/>
      <c r="DJ290" s="156"/>
      <c r="DK290" s="156"/>
      <c r="DL290" s="156"/>
      <c r="DM290" s="156"/>
      <c r="DN290" s="156"/>
      <c r="DO290" s="156"/>
      <c r="DP290" s="156"/>
      <c r="DQ290" s="156"/>
    </row>
    <row r="291" spans="4:121" s="65" customFormat="1"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  <c r="AA291" s="156"/>
      <c r="AB291" s="156"/>
      <c r="AC291" s="156"/>
      <c r="AD291" s="156"/>
      <c r="AE291" s="156"/>
      <c r="AF291" s="156"/>
      <c r="AG291" s="156"/>
      <c r="AH291" s="156"/>
      <c r="AI291" s="156"/>
      <c r="AJ291" s="156"/>
      <c r="AK291" s="156"/>
      <c r="AL291" s="156"/>
      <c r="AM291" s="156"/>
      <c r="AN291" s="156"/>
      <c r="AO291" s="156"/>
      <c r="AP291" s="156"/>
      <c r="AQ291" s="156"/>
      <c r="AR291" s="156"/>
      <c r="AS291" s="156"/>
      <c r="AT291" s="156"/>
      <c r="AU291" s="156"/>
      <c r="AV291" s="156"/>
      <c r="AW291" s="156"/>
      <c r="AX291" s="156"/>
      <c r="AY291" s="156"/>
      <c r="AZ291" s="156"/>
      <c r="BA291" s="156"/>
      <c r="BB291" s="156"/>
      <c r="BC291" s="156"/>
      <c r="BD291" s="156"/>
      <c r="BE291" s="156"/>
      <c r="BF291" s="156"/>
      <c r="BG291" s="156"/>
      <c r="BH291" s="156"/>
      <c r="BI291" s="156"/>
      <c r="BJ291" s="156"/>
      <c r="BK291" s="156"/>
      <c r="BL291" s="156"/>
      <c r="BM291" s="156"/>
      <c r="BN291" s="156"/>
      <c r="BO291" s="156"/>
      <c r="BP291" s="156"/>
      <c r="BQ291" s="156"/>
      <c r="BR291" s="156"/>
      <c r="BS291" s="156"/>
      <c r="BT291" s="156"/>
      <c r="BU291" s="156"/>
      <c r="BV291" s="156"/>
      <c r="BW291" s="156"/>
      <c r="BX291" s="156"/>
      <c r="BY291" s="156"/>
      <c r="BZ291" s="156"/>
      <c r="CA291" s="156"/>
      <c r="CB291" s="156"/>
      <c r="CC291" s="156"/>
      <c r="CD291" s="156"/>
      <c r="CE291" s="156"/>
      <c r="CF291" s="156"/>
      <c r="CG291" s="156"/>
      <c r="CH291" s="156"/>
      <c r="CI291" s="156"/>
      <c r="CJ291" s="156"/>
      <c r="CK291" s="156"/>
      <c r="CL291" s="156"/>
      <c r="CM291" s="156"/>
      <c r="CN291" s="156"/>
      <c r="CO291" s="156"/>
      <c r="CP291" s="156"/>
      <c r="CQ291" s="156"/>
      <c r="CR291" s="156"/>
      <c r="CS291" s="156"/>
      <c r="CT291" s="156"/>
      <c r="CU291" s="156"/>
      <c r="CV291" s="156"/>
      <c r="CW291" s="156"/>
      <c r="CX291" s="156"/>
      <c r="CY291" s="156"/>
      <c r="CZ291" s="156"/>
      <c r="DA291" s="156"/>
      <c r="DB291" s="156"/>
      <c r="DC291" s="156"/>
      <c r="DD291" s="156"/>
      <c r="DE291" s="156"/>
      <c r="DF291" s="156"/>
      <c r="DG291" s="156"/>
      <c r="DH291" s="156"/>
      <c r="DI291" s="156"/>
      <c r="DJ291" s="156"/>
      <c r="DK291" s="156"/>
      <c r="DL291" s="156"/>
      <c r="DM291" s="156"/>
      <c r="DN291" s="156"/>
      <c r="DO291" s="156"/>
      <c r="DP291" s="156"/>
      <c r="DQ291" s="156"/>
    </row>
    <row r="292" spans="4:121" s="65" customFormat="1"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  <c r="AA292" s="156"/>
      <c r="AB292" s="156"/>
      <c r="AC292" s="156"/>
      <c r="AD292" s="156"/>
      <c r="AE292" s="156"/>
      <c r="AF292" s="156"/>
      <c r="AG292" s="156"/>
      <c r="AH292" s="156"/>
      <c r="AI292" s="156"/>
      <c r="AJ292" s="156"/>
      <c r="AK292" s="156"/>
      <c r="AL292" s="156"/>
      <c r="AM292" s="156"/>
      <c r="AN292" s="156"/>
      <c r="AO292" s="156"/>
      <c r="AP292" s="156"/>
      <c r="AQ292" s="156"/>
      <c r="AR292" s="156"/>
      <c r="AS292" s="156"/>
      <c r="AT292" s="156"/>
      <c r="AU292" s="156"/>
      <c r="AV292" s="156"/>
      <c r="AW292" s="156"/>
      <c r="AX292" s="156"/>
      <c r="AY292" s="156"/>
      <c r="AZ292" s="156"/>
      <c r="BA292" s="156"/>
      <c r="BB292" s="156"/>
      <c r="BC292" s="156"/>
      <c r="BD292" s="156"/>
      <c r="BE292" s="156"/>
      <c r="BF292" s="156"/>
      <c r="BG292" s="156"/>
      <c r="BH292" s="156"/>
      <c r="BI292" s="156"/>
      <c r="BJ292" s="156"/>
      <c r="BK292" s="156"/>
      <c r="BL292" s="156"/>
      <c r="BM292" s="156"/>
      <c r="BN292" s="156"/>
      <c r="BO292" s="156"/>
      <c r="BP292" s="156"/>
      <c r="BQ292" s="156"/>
      <c r="BR292" s="156"/>
      <c r="BS292" s="156"/>
      <c r="BT292" s="156"/>
      <c r="BU292" s="156"/>
      <c r="BV292" s="156"/>
      <c r="BW292" s="156"/>
      <c r="BX292" s="156"/>
      <c r="BY292" s="156"/>
      <c r="BZ292" s="156"/>
      <c r="CA292" s="156"/>
      <c r="CB292" s="156"/>
      <c r="CC292" s="156"/>
      <c r="CD292" s="156"/>
      <c r="CE292" s="156"/>
      <c r="CF292" s="156"/>
      <c r="CG292" s="156"/>
      <c r="CH292" s="156"/>
      <c r="CI292" s="156"/>
      <c r="CJ292" s="156"/>
      <c r="CK292" s="156"/>
      <c r="CL292" s="156"/>
      <c r="CM292" s="156"/>
      <c r="CN292" s="156"/>
      <c r="CO292" s="156"/>
      <c r="CP292" s="156"/>
      <c r="CQ292" s="156"/>
      <c r="CR292" s="156"/>
      <c r="CS292" s="156"/>
      <c r="CT292" s="156"/>
      <c r="CU292" s="156"/>
      <c r="CV292" s="156"/>
      <c r="CW292" s="156"/>
      <c r="CX292" s="156"/>
      <c r="CY292" s="156"/>
      <c r="CZ292" s="156"/>
      <c r="DA292" s="156"/>
      <c r="DB292" s="156"/>
      <c r="DC292" s="156"/>
      <c r="DD292" s="156"/>
      <c r="DE292" s="156"/>
      <c r="DF292" s="156"/>
      <c r="DG292" s="156"/>
      <c r="DH292" s="156"/>
      <c r="DI292" s="156"/>
      <c r="DJ292" s="156"/>
      <c r="DK292" s="156"/>
      <c r="DL292" s="156"/>
      <c r="DM292" s="156"/>
      <c r="DN292" s="156"/>
      <c r="DO292" s="156"/>
      <c r="DP292" s="156"/>
      <c r="DQ292" s="156"/>
    </row>
    <row r="293" spans="4:121" s="65" customFormat="1"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  <c r="AA293" s="156"/>
      <c r="AB293" s="156"/>
      <c r="AC293" s="156"/>
      <c r="AD293" s="156"/>
      <c r="AE293" s="156"/>
      <c r="AF293" s="156"/>
      <c r="AG293" s="156"/>
      <c r="AH293" s="156"/>
      <c r="AI293" s="156"/>
      <c r="AJ293" s="156"/>
      <c r="AK293" s="156"/>
      <c r="AL293" s="156"/>
      <c r="AM293" s="156"/>
      <c r="AN293" s="156"/>
      <c r="AO293" s="156"/>
      <c r="AP293" s="156"/>
      <c r="AQ293" s="156"/>
      <c r="AR293" s="156"/>
      <c r="AS293" s="156"/>
      <c r="AT293" s="156"/>
      <c r="AU293" s="156"/>
      <c r="AV293" s="156"/>
      <c r="AW293" s="156"/>
      <c r="AX293" s="156"/>
      <c r="AY293" s="156"/>
      <c r="AZ293" s="156"/>
      <c r="BA293" s="156"/>
      <c r="BB293" s="156"/>
      <c r="BC293" s="156"/>
      <c r="BD293" s="156"/>
      <c r="BE293" s="156"/>
      <c r="BF293" s="156"/>
      <c r="BG293" s="156"/>
      <c r="BH293" s="156"/>
      <c r="BI293" s="156"/>
      <c r="BJ293" s="156"/>
      <c r="BK293" s="156"/>
      <c r="BL293" s="156"/>
      <c r="BM293" s="156"/>
      <c r="BN293" s="156"/>
      <c r="BO293" s="156"/>
      <c r="BP293" s="156"/>
      <c r="BQ293" s="156"/>
      <c r="BR293" s="156"/>
      <c r="BS293" s="156"/>
      <c r="BT293" s="156"/>
      <c r="BU293" s="156"/>
      <c r="BV293" s="156"/>
      <c r="BW293" s="156"/>
      <c r="BX293" s="156"/>
      <c r="BY293" s="156"/>
      <c r="BZ293" s="156"/>
      <c r="CA293" s="156"/>
      <c r="CB293" s="156"/>
      <c r="CC293" s="156"/>
      <c r="CD293" s="156"/>
      <c r="CE293" s="156"/>
      <c r="CF293" s="156"/>
      <c r="CG293" s="156"/>
      <c r="CH293" s="156"/>
      <c r="CI293" s="156"/>
      <c r="CJ293" s="156"/>
      <c r="CK293" s="156"/>
      <c r="CL293" s="156"/>
      <c r="CM293" s="156"/>
      <c r="CN293" s="156"/>
      <c r="CO293" s="156"/>
      <c r="CP293" s="156"/>
      <c r="CQ293" s="156"/>
      <c r="CR293" s="156"/>
      <c r="CS293" s="156"/>
      <c r="CT293" s="156"/>
      <c r="CU293" s="156"/>
      <c r="CV293" s="156"/>
      <c r="CW293" s="156"/>
      <c r="CX293" s="156"/>
      <c r="CY293" s="156"/>
      <c r="CZ293" s="156"/>
      <c r="DA293" s="156"/>
      <c r="DB293" s="156"/>
      <c r="DC293" s="156"/>
      <c r="DD293" s="156"/>
      <c r="DE293" s="156"/>
      <c r="DF293" s="156"/>
      <c r="DG293" s="156"/>
      <c r="DH293" s="156"/>
      <c r="DI293" s="156"/>
      <c r="DJ293" s="156"/>
      <c r="DK293" s="156"/>
      <c r="DL293" s="156"/>
      <c r="DM293" s="156"/>
      <c r="DN293" s="156"/>
      <c r="DO293" s="156"/>
      <c r="DP293" s="156"/>
      <c r="DQ293" s="156"/>
    </row>
    <row r="294" spans="4:121" s="65" customFormat="1"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  <c r="AA294" s="156"/>
      <c r="AB294" s="156"/>
      <c r="AC294" s="156"/>
      <c r="AD294" s="156"/>
      <c r="AE294" s="156"/>
      <c r="AF294" s="156"/>
      <c r="AG294" s="156"/>
      <c r="AH294" s="156"/>
      <c r="AI294" s="156"/>
      <c r="AJ294" s="156"/>
      <c r="AK294" s="156"/>
      <c r="AL294" s="156"/>
      <c r="AM294" s="156"/>
      <c r="AN294" s="156"/>
      <c r="AO294" s="156"/>
      <c r="AP294" s="156"/>
      <c r="AQ294" s="156"/>
      <c r="AR294" s="156"/>
      <c r="AS294" s="156"/>
      <c r="AT294" s="156"/>
      <c r="AU294" s="156"/>
      <c r="AV294" s="156"/>
      <c r="AW294" s="156"/>
      <c r="AX294" s="156"/>
      <c r="AY294" s="156"/>
      <c r="AZ294" s="156"/>
      <c r="BA294" s="156"/>
      <c r="BB294" s="156"/>
      <c r="BC294" s="156"/>
      <c r="BD294" s="156"/>
      <c r="BE294" s="156"/>
      <c r="BF294" s="156"/>
      <c r="BG294" s="156"/>
      <c r="BH294" s="156"/>
      <c r="BI294" s="156"/>
      <c r="BJ294" s="156"/>
      <c r="BK294" s="156"/>
      <c r="BL294" s="156"/>
      <c r="BM294" s="156"/>
      <c r="BN294" s="156"/>
      <c r="BO294" s="156"/>
      <c r="BP294" s="156"/>
      <c r="BQ294" s="156"/>
      <c r="BR294" s="156"/>
      <c r="BS294" s="156"/>
      <c r="BT294" s="156"/>
      <c r="BU294" s="156"/>
      <c r="BV294" s="156"/>
      <c r="BW294" s="156"/>
      <c r="BX294" s="156"/>
      <c r="BY294" s="156"/>
      <c r="BZ294" s="156"/>
      <c r="CA294" s="156"/>
      <c r="CB294" s="156"/>
      <c r="CC294" s="156"/>
      <c r="CD294" s="156"/>
      <c r="CE294" s="156"/>
      <c r="CF294" s="156"/>
      <c r="CG294" s="156"/>
      <c r="CH294" s="156"/>
      <c r="CI294" s="156"/>
      <c r="CJ294" s="156"/>
      <c r="CK294" s="156"/>
      <c r="CL294" s="156"/>
      <c r="CM294" s="156"/>
      <c r="CN294" s="156"/>
      <c r="CO294" s="156"/>
      <c r="CP294" s="156"/>
      <c r="CQ294" s="156"/>
      <c r="CR294" s="156"/>
      <c r="CS294" s="156"/>
      <c r="CT294" s="156"/>
      <c r="CU294" s="156"/>
      <c r="CV294" s="156"/>
      <c r="CW294" s="156"/>
      <c r="CX294" s="156"/>
      <c r="CY294" s="156"/>
      <c r="CZ294" s="156"/>
      <c r="DA294" s="156"/>
      <c r="DB294" s="156"/>
      <c r="DC294" s="156"/>
      <c r="DD294" s="156"/>
      <c r="DE294" s="156"/>
      <c r="DF294" s="156"/>
      <c r="DG294" s="156"/>
      <c r="DH294" s="156"/>
      <c r="DI294" s="156"/>
      <c r="DJ294" s="156"/>
      <c r="DK294" s="156"/>
      <c r="DL294" s="156"/>
      <c r="DM294" s="156"/>
      <c r="DN294" s="156"/>
      <c r="DO294" s="156"/>
      <c r="DP294" s="156"/>
      <c r="DQ294" s="156"/>
    </row>
    <row r="295" spans="4:121" s="65" customFormat="1"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  <c r="AA295" s="156"/>
      <c r="AB295" s="156"/>
      <c r="AC295" s="156"/>
      <c r="AD295" s="156"/>
      <c r="AE295" s="156"/>
      <c r="AF295" s="156"/>
      <c r="AG295" s="156"/>
      <c r="AH295" s="156"/>
      <c r="AI295" s="156"/>
      <c r="AJ295" s="156"/>
      <c r="AK295" s="156"/>
      <c r="AL295" s="156"/>
      <c r="AM295" s="156"/>
      <c r="AN295" s="156"/>
      <c r="AO295" s="156"/>
      <c r="AP295" s="156"/>
      <c r="AQ295" s="156"/>
      <c r="AR295" s="156"/>
      <c r="AS295" s="156"/>
      <c r="AT295" s="156"/>
      <c r="AU295" s="156"/>
      <c r="AV295" s="156"/>
      <c r="AW295" s="156"/>
      <c r="AX295" s="156"/>
      <c r="AY295" s="156"/>
      <c r="AZ295" s="156"/>
      <c r="BA295" s="156"/>
      <c r="BB295" s="156"/>
      <c r="BC295" s="156"/>
      <c r="BD295" s="156"/>
      <c r="BE295" s="156"/>
      <c r="BF295" s="156"/>
      <c r="BG295" s="156"/>
      <c r="BH295" s="156"/>
      <c r="BI295" s="156"/>
      <c r="BJ295" s="156"/>
      <c r="BK295" s="156"/>
      <c r="BL295" s="156"/>
      <c r="BM295" s="156"/>
      <c r="BN295" s="156"/>
      <c r="BO295" s="156"/>
      <c r="BP295" s="156"/>
      <c r="BQ295" s="156"/>
      <c r="BR295" s="156"/>
      <c r="BS295" s="156"/>
      <c r="BT295" s="156"/>
      <c r="BU295" s="156"/>
      <c r="BV295" s="156"/>
      <c r="BW295" s="156"/>
      <c r="BX295" s="156"/>
      <c r="BY295" s="156"/>
      <c r="BZ295" s="156"/>
      <c r="CA295" s="156"/>
      <c r="CB295" s="156"/>
      <c r="CC295" s="156"/>
      <c r="CD295" s="156"/>
      <c r="CE295" s="156"/>
      <c r="CF295" s="156"/>
      <c r="CG295" s="156"/>
      <c r="CH295" s="156"/>
      <c r="CI295" s="156"/>
      <c r="CJ295" s="156"/>
      <c r="CK295" s="156"/>
      <c r="CL295" s="156"/>
      <c r="CM295" s="156"/>
      <c r="CN295" s="156"/>
      <c r="CO295" s="156"/>
      <c r="CP295" s="156"/>
      <c r="CQ295" s="156"/>
      <c r="CR295" s="156"/>
      <c r="CS295" s="156"/>
      <c r="CT295" s="156"/>
      <c r="CU295" s="156"/>
      <c r="CV295" s="156"/>
      <c r="CW295" s="156"/>
      <c r="CX295" s="156"/>
      <c r="CY295" s="156"/>
      <c r="CZ295" s="156"/>
      <c r="DA295" s="156"/>
      <c r="DB295" s="156"/>
      <c r="DC295" s="156"/>
      <c r="DD295" s="156"/>
      <c r="DE295" s="156"/>
      <c r="DF295" s="156"/>
      <c r="DG295" s="156"/>
      <c r="DH295" s="156"/>
      <c r="DI295" s="156"/>
      <c r="DJ295" s="156"/>
      <c r="DK295" s="156"/>
      <c r="DL295" s="156"/>
      <c r="DM295" s="156"/>
      <c r="DN295" s="156"/>
      <c r="DO295" s="156"/>
      <c r="DP295" s="156"/>
      <c r="DQ295" s="156"/>
    </row>
    <row r="296" spans="4:121" s="65" customFormat="1"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  <c r="AB296" s="156"/>
      <c r="AC296" s="156"/>
      <c r="AD296" s="156"/>
      <c r="AE296" s="156"/>
      <c r="AF296" s="156"/>
      <c r="AG296" s="156"/>
      <c r="AH296" s="156"/>
      <c r="AI296" s="156"/>
      <c r="AJ296" s="156"/>
      <c r="AK296" s="156"/>
      <c r="AL296" s="156"/>
      <c r="AM296" s="156"/>
      <c r="AN296" s="156"/>
      <c r="AO296" s="156"/>
      <c r="AP296" s="156"/>
      <c r="AQ296" s="156"/>
      <c r="AR296" s="156"/>
      <c r="AS296" s="156"/>
      <c r="AT296" s="156"/>
      <c r="AU296" s="156"/>
      <c r="AV296" s="156"/>
      <c r="AW296" s="156"/>
      <c r="AX296" s="156"/>
      <c r="AY296" s="156"/>
      <c r="AZ296" s="156"/>
      <c r="BA296" s="156"/>
      <c r="BB296" s="156"/>
      <c r="BC296" s="156"/>
      <c r="BD296" s="156"/>
      <c r="BE296" s="156"/>
      <c r="BF296" s="156"/>
      <c r="BG296" s="156"/>
      <c r="BH296" s="156"/>
      <c r="BI296" s="156"/>
      <c r="BJ296" s="156"/>
      <c r="BK296" s="156"/>
      <c r="BL296" s="156"/>
      <c r="BM296" s="156"/>
      <c r="BN296" s="156"/>
      <c r="BO296" s="156"/>
      <c r="BP296" s="156"/>
      <c r="BQ296" s="156"/>
      <c r="BR296" s="156"/>
      <c r="BS296" s="156"/>
      <c r="BT296" s="156"/>
      <c r="BU296" s="156"/>
      <c r="BV296" s="156"/>
      <c r="BW296" s="156"/>
      <c r="BX296" s="156"/>
      <c r="BY296" s="156"/>
      <c r="BZ296" s="156"/>
      <c r="CA296" s="156"/>
      <c r="CB296" s="156"/>
      <c r="CC296" s="156"/>
      <c r="CD296" s="156"/>
      <c r="CE296" s="156"/>
      <c r="CF296" s="156"/>
      <c r="CG296" s="156"/>
      <c r="CH296" s="156"/>
      <c r="CI296" s="156"/>
      <c r="CJ296" s="156"/>
      <c r="CK296" s="156"/>
      <c r="CL296" s="156"/>
      <c r="CM296" s="156"/>
      <c r="CN296" s="156"/>
      <c r="CO296" s="156"/>
      <c r="CP296" s="156"/>
      <c r="CQ296" s="156"/>
      <c r="CR296" s="156"/>
      <c r="CS296" s="156"/>
      <c r="CT296" s="156"/>
      <c r="CU296" s="156"/>
      <c r="CV296" s="156"/>
      <c r="CW296" s="156"/>
      <c r="CX296" s="156"/>
      <c r="CY296" s="156"/>
      <c r="CZ296" s="156"/>
      <c r="DA296" s="156"/>
      <c r="DB296" s="156"/>
      <c r="DC296" s="156"/>
      <c r="DD296" s="156"/>
      <c r="DE296" s="156"/>
      <c r="DF296" s="156"/>
      <c r="DG296" s="156"/>
      <c r="DH296" s="156"/>
      <c r="DI296" s="156"/>
      <c r="DJ296" s="156"/>
      <c r="DK296" s="156"/>
      <c r="DL296" s="156"/>
      <c r="DM296" s="156"/>
      <c r="DN296" s="156"/>
      <c r="DO296" s="156"/>
      <c r="DP296" s="156"/>
      <c r="DQ296" s="156"/>
    </row>
    <row r="297" spans="4:121" s="65" customFormat="1"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  <c r="AA297" s="156"/>
      <c r="AB297" s="156"/>
      <c r="AC297" s="156"/>
      <c r="AD297" s="156"/>
      <c r="AE297" s="156"/>
      <c r="AF297" s="156"/>
      <c r="AG297" s="156"/>
      <c r="AH297" s="156"/>
      <c r="AI297" s="156"/>
      <c r="AJ297" s="156"/>
      <c r="AK297" s="156"/>
      <c r="AL297" s="156"/>
      <c r="AM297" s="156"/>
      <c r="AN297" s="156"/>
      <c r="AO297" s="156"/>
      <c r="AP297" s="156"/>
      <c r="AQ297" s="156"/>
      <c r="AR297" s="156"/>
      <c r="AS297" s="156"/>
      <c r="AT297" s="156"/>
      <c r="AU297" s="156"/>
      <c r="AV297" s="156"/>
      <c r="AW297" s="156"/>
      <c r="AX297" s="156"/>
      <c r="AY297" s="156"/>
      <c r="AZ297" s="156"/>
      <c r="BA297" s="156"/>
      <c r="BB297" s="156"/>
      <c r="BC297" s="156"/>
      <c r="BD297" s="156"/>
      <c r="BE297" s="156"/>
      <c r="BF297" s="156"/>
      <c r="BG297" s="156"/>
      <c r="BH297" s="156"/>
      <c r="BI297" s="156"/>
      <c r="BJ297" s="156"/>
      <c r="BK297" s="156"/>
      <c r="BL297" s="156"/>
      <c r="BM297" s="156"/>
      <c r="BN297" s="156"/>
      <c r="BO297" s="156"/>
      <c r="BP297" s="156"/>
      <c r="BQ297" s="156"/>
      <c r="BR297" s="156"/>
      <c r="BS297" s="156"/>
      <c r="BT297" s="156"/>
      <c r="BU297" s="156"/>
      <c r="BV297" s="156"/>
      <c r="BW297" s="156"/>
      <c r="BX297" s="156"/>
      <c r="BY297" s="156"/>
      <c r="BZ297" s="156"/>
      <c r="CA297" s="156"/>
      <c r="CB297" s="156"/>
      <c r="CC297" s="156"/>
      <c r="CD297" s="156"/>
      <c r="CE297" s="156"/>
      <c r="CF297" s="156"/>
      <c r="CG297" s="156"/>
      <c r="CH297" s="156"/>
      <c r="CI297" s="156"/>
      <c r="CJ297" s="156"/>
      <c r="CK297" s="156"/>
      <c r="CL297" s="156"/>
      <c r="CM297" s="156"/>
      <c r="CN297" s="156"/>
      <c r="CO297" s="156"/>
      <c r="CP297" s="156"/>
      <c r="CQ297" s="156"/>
      <c r="CR297" s="156"/>
      <c r="CS297" s="156"/>
      <c r="CT297" s="156"/>
      <c r="CU297" s="156"/>
      <c r="CV297" s="156"/>
      <c r="CW297" s="156"/>
      <c r="CX297" s="156"/>
      <c r="CY297" s="156"/>
      <c r="CZ297" s="156"/>
      <c r="DA297" s="156"/>
      <c r="DB297" s="156"/>
      <c r="DC297" s="156"/>
      <c r="DD297" s="156"/>
      <c r="DE297" s="156"/>
      <c r="DF297" s="156"/>
      <c r="DG297" s="156"/>
      <c r="DH297" s="156"/>
      <c r="DI297" s="156"/>
      <c r="DJ297" s="156"/>
      <c r="DK297" s="156"/>
      <c r="DL297" s="156"/>
      <c r="DM297" s="156"/>
      <c r="DN297" s="156"/>
      <c r="DO297" s="156"/>
      <c r="DP297" s="156"/>
      <c r="DQ297" s="156"/>
    </row>
    <row r="298" spans="4:121" s="65" customFormat="1"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  <c r="AA298" s="156"/>
      <c r="AB298" s="156"/>
      <c r="AC298" s="156"/>
      <c r="AD298" s="156"/>
      <c r="AE298" s="156"/>
      <c r="AF298" s="156"/>
      <c r="AG298" s="156"/>
      <c r="AH298" s="156"/>
      <c r="AI298" s="156"/>
      <c r="AJ298" s="156"/>
      <c r="AK298" s="156"/>
      <c r="AL298" s="156"/>
      <c r="AM298" s="156"/>
      <c r="AN298" s="156"/>
      <c r="AO298" s="156"/>
      <c r="AP298" s="156"/>
      <c r="AQ298" s="156"/>
      <c r="AR298" s="156"/>
      <c r="AS298" s="156"/>
      <c r="AT298" s="156"/>
      <c r="AU298" s="156"/>
      <c r="AV298" s="156"/>
      <c r="AW298" s="156"/>
      <c r="AX298" s="156"/>
      <c r="AY298" s="156"/>
      <c r="AZ298" s="156"/>
      <c r="BA298" s="156"/>
      <c r="BB298" s="156"/>
      <c r="BC298" s="156"/>
      <c r="BD298" s="156"/>
      <c r="BE298" s="156"/>
      <c r="BF298" s="156"/>
      <c r="BG298" s="156"/>
      <c r="BH298" s="156"/>
      <c r="BI298" s="156"/>
      <c r="BJ298" s="156"/>
      <c r="BK298" s="156"/>
      <c r="BL298" s="156"/>
      <c r="BM298" s="156"/>
      <c r="BN298" s="156"/>
      <c r="BO298" s="156"/>
      <c r="BP298" s="156"/>
      <c r="BQ298" s="156"/>
      <c r="BR298" s="156"/>
      <c r="BS298" s="156"/>
      <c r="BT298" s="156"/>
      <c r="BU298" s="156"/>
      <c r="BV298" s="156"/>
      <c r="BW298" s="156"/>
      <c r="BX298" s="156"/>
      <c r="BY298" s="156"/>
      <c r="BZ298" s="156"/>
      <c r="CA298" s="156"/>
      <c r="CB298" s="156"/>
      <c r="CC298" s="156"/>
      <c r="CD298" s="156"/>
      <c r="CE298" s="156"/>
      <c r="CF298" s="156"/>
      <c r="CG298" s="156"/>
      <c r="CH298" s="156"/>
      <c r="CI298" s="156"/>
      <c r="CJ298" s="156"/>
      <c r="CK298" s="156"/>
      <c r="CL298" s="156"/>
      <c r="CM298" s="156"/>
      <c r="CN298" s="156"/>
      <c r="CO298" s="156"/>
      <c r="CP298" s="156"/>
      <c r="CQ298" s="156"/>
      <c r="CR298" s="156"/>
      <c r="CS298" s="156"/>
      <c r="CT298" s="156"/>
      <c r="CU298" s="156"/>
      <c r="CV298" s="156"/>
      <c r="CW298" s="156"/>
      <c r="CX298" s="156"/>
      <c r="CY298" s="156"/>
      <c r="CZ298" s="156"/>
      <c r="DA298" s="156"/>
      <c r="DB298" s="156"/>
      <c r="DC298" s="156"/>
      <c r="DD298" s="156"/>
      <c r="DE298" s="156"/>
      <c r="DF298" s="156"/>
      <c r="DG298" s="156"/>
      <c r="DH298" s="156"/>
      <c r="DI298" s="156"/>
      <c r="DJ298" s="156"/>
      <c r="DK298" s="156"/>
      <c r="DL298" s="156"/>
      <c r="DM298" s="156"/>
      <c r="DN298" s="156"/>
      <c r="DO298" s="156"/>
      <c r="DP298" s="156"/>
      <c r="DQ298" s="156"/>
    </row>
    <row r="299" spans="4:121" s="65" customFormat="1"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  <c r="AA299" s="156"/>
      <c r="AB299" s="156"/>
      <c r="AC299" s="156"/>
      <c r="AD299" s="156"/>
      <c r="AE299" s="156"/>
      <c r="AF299" s="156"/>
      <c r="AG299" s="156"/>
      <c r="AH299" s="156"/>
      <c r="AI299" s="156"/>
      <c r="AJ299" s="156"/>
      <c r="AK299" s="156"/>
      <c r="AL299" s="156"/>
      <c r="AM299" s="156"/>
      <c r="AN299" s="156"/>
      <c r="AO299" s="156"/>
      <c r="AP299" s="156"/>
      <c r="AQ299" s="156"/>
      <c r="AR299" s="156"/>
      <c r="AS299" s="156"/>
      <c r="AT299" s="156"/>
      <c r="AU299" s="156"/>
      <c r="AV299" s="156"/>
      <c r="AW299" s="156"/>
      <c r="AX299" s="156"/>
      <c r="AY299" s="156"/>
      <c r="AZ299" s="156"/>
      <c r="BA299" s="156"/>
      <c r="BB299" s="156"/>
      <c r="BC299" s="156"/>
      <c r="BD299" s="156"/>
      <c r="BE299" s="156"/>
      <c r="BF299" s="156"/>
      <c r="BG299" s="156"/>
      <c r="BH299" s="156"/>
      <c r="BI299" s="156"/>
      <c r="BJ299" s="156"/>
      <c r="BK299" s="156"/>
      <c r="BL299" s="156"/>
      <c r="BM299" s="156"/>
      <c r="BN299" s="156"/>
      <c r="BO299" s="156"/>
      <c r="BP299" s="156"/>
      <c r="BQ299" s="156"/>
      <c r="BR299" s="156"/>
      <c r="BS299" s="156"/>
      <c r="BT299" s="156"/>
      <c r="BU299" s="156"/>
      <c r="BV299" s="156"/>
      <c r="BW299" s="156"/>
      <c r="BX299" s="156"/>
      <c r="BY299" s="156"/>
      <c r="BZ299" s="156"/>
      <c r="CA299" s="156"/>
      <c r="CB299" s="156"/>
      <c r="CC299" s="156"/>
      <c r="CD299" s="156"/>
      <c r="CE299" s="156"/>
      <c r="CF299" s="156"/>
      <c r="CG299" s="156"/>
      <c r="CH299" s="156"/>
      <c r="CI299" s="156"/>
      <c r="CJ299" s="156"/>
      <c r="CK299" s="156"/>
      <c r="CL299" s="156"/>
      <c r="CM299" s="156"/>
      <c r="CN299" s="156"/>
      <c r="CO299" s="156"/>
      <c r="CP299" s="156"/>
      <c r="CQ299" s="156"/>
      <c r="CR299" s="156"/>
      <c r="CS299" s="156"/>
      <c r="CT299" s="156"/>
      <c r="CU299" s="156"/>
      <c r="CV299" s="156"/>
      <c r="CW299" s="156"/>
      <c r="CX299" s="156"/>
      <c r="CY299" s="156"/>
      <c r="CZ299" s="156"/>
      <c r="DA299" s="156"/>
      <c r="DB299" s="156"/>
      <c r="DC299" s="156"/>
      <c r="DD299" s="156"/>
      <c r="DE299" s="156"/>
      <c r="DF299" s="156"/>
      <c r="DG299" s="156"/>
      <c r="DH299" s="156"/>
      <c r="DI299" s="156"/>
      <c r="DJ299" s="156"/>
      <c r="DK299" s="156"/>
      <c r="DL299" s="156"/>
      <c r="DM299" s="156"/>
      <c r="DN299" s="156"/>
      <c r="DO299" s="156"/>
      <c r="DP299" s="156"/>
      <c r="DQ299" s="156"/>
    </row>
    <row r="300" spans="4:121" s="65" customFormat="1"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  <c r="AA300" s="156"/>
      <c r="AB300" s="156"/>
      <c r="AC300" s="156"/>
      <c r="AD300" s="156"/>
      <c r="AE300" s="156"/>
      <c r="AF300" s="156"/>
      <c r="AG300" s="156"/>
      <c r="AH300" s="156"/>
      <c r="AI300" s="156"/>
      <c r="AJ300" s="156"/>
      <c r="AK300" s="156"/>
      <c r="AL300" s="156"/>
      <c r="AM300" s="156"/>
      <c r="AN300" s="156"/>
      <c r="AO300" s="156"/>
      <c r="AP300" s="156"/>
      <c r="AQ300" s="156"/>
      <c r="AR300" s="156"/>
      <c r="AS300" s="156"/>
      <c r="AT300" s="156"/>
      <c r="AU300" s="156"/>
      <c r="AV300" s="156"/>
      <c r="AW300" s="156"/>
      <c r="AX300" s="156"/>
      <c r="AY300" s="156"/>
      <c r="AZ300" s="156"/>
      <c r="BA300" s="156"/>
      <c r="BB300" s="156"/>
      <c r="BC300" s="156"/>
      <c r="BD300" s="156"/>
      <c r="BE300" s="156"/>
      <c r="BF300" s="156"/>
      <c r="BG300" s="156"/>
      <c r="BH300" s="156"/>
      <c r="BI300" s="156"/>
      <c r="BJ300" s="156"/>
      <c r="BK300" s="156"/>
      <c r="BL300" s="156"/>
      <c r="BM300" s="156"/>
      <c r="BN300" s="156"/>
      <c r="BO300" s="156"/>
      <c r="BP300" s="156"/>
      <c r="BQ300" s="156"/>
      <c r="BR300" s="156"/>
      <c r="BS300" s="156"/>
      <c r="BT300" s="156"/>
      <c r="BU300" s="156"/>
      <c r="BV300" s="156"/>
      <c r="BW300" s="156"/>
      <c r="BX300" s="156"/>
      <c r="BY300" s="156"/>
      <c r="BZ300" s="156"/>
      <c r="CA300" s="156"/>
      <c r="CB300" s="156"/>
      <c r="CC300" s="156"/>
      <c r="CD300" s="156"/>
      <c r="CE300" s="156"/>
      <c r="CF300" s="156"/>
      <c r="CG300" s="156"/>
      <c r="CH300" s="156"/>
      <c r="CI300" s="156"/>
      <c r="CJ300" s="156"/>
      <c r="CK300" s="156"/>
      <c r="CL300" s="156"/>
      <c r="CM300" s="156"/>
      <c r="CN300" s="156"/>
      <c r="CO300" s="156"/>
      <c r="CP300" s="156"/>
      <c r="CQ300" s="156"/>
      <c r="CR300" s="156"/>
      <c r="CS300" s="156"/>
      <c r="CT300" s="156"/>
      <c r="CU300" s="156"/>
      <c r="CV300" s="156"/>
      <c r="CW300" s="156"/>
      <c r="CX300" s="156"/>
      <c r="CY300" s="156"/>
      <c r="CZ300" s="156"/>
      <c r="DA300" s="156"/>
      <c r="DB300" s="156"/>
      <c r="DC300" s="156"/>
      <c r="DD300" s="156"/>
      <c r="DE300" s="156"/>
      <c r="DF300" s="156"/>
      <c r="DG300" s="156"/>
      <c r="DH300" s="156"/>
      <c r="DI300" s="156"/>
      <c r="DJ300" s="156"/>
      <c r="DK300" s="156"/>
      <c r="DL300" s="156"/>
      <c r="DM300" s="156"/>
      <c r="DN300" s="156"/>
      <c r="DO300" s="156"/>
      <c r="DP300" s="156"/>
      <c r="DQ300" s="156"/>
    </row>
    <row r="301" spans="4:121" s="65" customFormat="1"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  <c r="AA301" s="156"/>
      <c r="AB301" s="156"/>
      <c r="AC301" s="156"/>
      <c r="AD301" s="156"/>
      <c r="AE301" s="156"/>
      <c r="AF301" s="156"/>
      <c r="AG301" s="156"/>
      <c r="AH301" s="156"/>
      <c r="AI301" s="156"/>
      <c r="AJ301" s="156"/>
      <c r="AK301" s="156"/>
      <c r="AL301" s="156"/>
      <c r="AM301" s="156"/>
      <c r="AN301" s="156"/>
      <c r="AO301" s="156"/>
      <c r="AP301" s="156"/>
      <c r="AQ301" s="156"/>
      <c r="AR301" s="156"/>
      <c r="AS301" s="156"/>
      <c r="AT301" s="156"/>
      <c r="AU301" s="156"/>
      <c r="AV301" s="156"/>
      <c r="AW301" s="156"/>
      <c r="AX301" s="156"/>
      <c r="AY301" s="156"/>
      <c r="AZ301" s="156"/>
      <c r="BA301" s="156"/>
      <c r="BB301" s="156"/>
      <c r="BC301" s="156"/>
      <c r="BD301" s="156"/>
      <c r="BE301" s="156"/>
      <c r="BF301" s="156"/>
      <c r="BG301" s="156"/>
      <c r="BH301" s="156"/>
      <c r="BI301" s="156"/>
      <c r="BJ301" s="156"/>
      <c r="BK301" s="156"/>
      <c r="BL301" s="156"/>
      <c r="BM301" s="156"/>
      <c r="BN301" s="156"/>
      <c r="BO301" s="156"/>
      <c r="BP301" s="156"/>
      <c r="BQ301" s="156"/>
      <c r="BR301" s="156"/>
      <c r="BS301" s="156"/>
      <c r="BT301" s="156"/>
      <c r="BU301" s="156"/>
      <c r="BV301" s="156"/>
      <c r="BW301" s="156"/>
      <c r="BX301" s="156"/>
      <c r="BY301" s="156"/>
      <c r="BZ301" s="156"/>
      <c r="CA301" s="156"/>
      <c r="CB301" s="156"/>
      <c r="CC301" s="156"/>
      <c r="CD301" s="156"/>
      <c r="CE301" s="156"/>
      <c r="CF301" s="156"/>
      <c r="CG301" s="156"/>
      <c r="CH301" s="156"/>
      <c r="CI301" s="156"/>
      <c r="CJ301" s="156"/>
      <c r="CK301" s="156"/>
      <c r="CL301" s="156"/>
      <c r="CM301" s="156"/>
      <c r="CN301" s="156"/>
      <c r="CO301" s="156"/>
      <c r="CP301" s="156"/>
      <c r="CQ301" s="156"/>
      <c r="CR301" s="156"/>
      <c r="CS301" s="156"/>
      <c r="CT301" s="156"/>
      <c r="CU301" s="156"/>
      <c r="CV301" s="156"/>
      <c r="CW301" s="156"/>
      <c r="CX301" s="156"/>
      <c r="CY301" s="156"/>
      <c r="CZ301" s="156"/>
      <c r="DA301" s="156"/>
      <c r="DB301" s="156"/>
      <c r="DC301" s="156"/>
      <c r="DD301" s="156"/>
      <c r="DE301" s="156"/>
      <c r="DF301" s="156"/>
      <c r="DG301" s="156"/>
      <c r="DH301" s="156"/>
      <c r="DI301" s="156"/>
      <c r="DJ301" s="156"/>
      <c r="DK301" s="156"/>
      <c r="DL301" s="156"/>
      <c r="DM301" s="156"/>
      <c r="DN301" s="156"/>
      <c r="DO301" s="156"/>
      <c r="DP301" s="156"/>
      <c r="DQ301" s="156"/>
    </row>
    <row r="302" spans="4:121" s="65" customFormat="1"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  <c r="AA302" s="156"/>
      <c r="AB302" s="156"/>
      <c r="AC302" s="156"/>
      <c r="AD302" s="156"/>
      <c r="AE302" s="156"/>
      <c r="AF302" s="156"/>
      <c r="AG302" s="156"/>
      <c r="AH302" s="156"/>
      <c r="AI302" s="156"/>
      <c r="AJ302" s="156"/>
      <c r="AK302" s="156"/>
      <c r="AL302" s="156"/>
      <c r="AM302" s="156"/>
      <c r="AN302" s="156"/>
      <c r="AO302" s="156"/>
      <c r="AP302" s="156"/>
      <c r="AQ302" s="156"/>
      <c r="AR302" s="156"/>
      <c r="AS302" s="156"/>
      <c r="AT302" s="156"/>
      <c r="AU302" s="156"/>
      <c r="AV302" s="156"/>
      <c r="AW302" s="156"/>
      <c r="AX302" s="156"/>
      <c r="AY302" s="156"/>
      <c r="AZ302" s="156"/>
      <c r="BA302" s="156"/>
      <c r="BB302" s="156"/>
      <c r="BC302" s="156"/>
      <c r="BD302" s="156"/>
      <c r="BE302" s="156"/>
      <c r="BF302" s="156"/>
      <c r="BG302" s="156"/>
      <c r="BH302" s="156"/>
      <c r="BI302" s="156"/>
      <c r="BJ302" s="156"/>
      <c r="BK302" s="156"/>
      <c r="BL302" s="156"/>
      <c r="BM302" s="156"/>
      <c r="BN302" s="156"/>
      <c r="BO302" s="156"/>
      <c r="BP302" s="156"/>
      <c r="BQ302" s="156"/>
      <c r="BR302" s="156"/>
      <c r="BS302" s="156"/>
      <c r="BT302" s="156"/>
      <c r="BU302" s="156"/>
      <c r="BV302" s="156"/>
      <c r="BW302" s="156"/>
      <c r="BX302" s="156"/>
      <c r="BY302" s="156"/>
      <c r="BZ302" s="156"/>
      <c r="CA302" s="156"/>
      <c r="CB302" s="156"/>
      <c r="CC302" s="156"/>
      <c r="CD302" s="156"/>
      <c r="CE302" s="156"/>
      <c r="CF302" s="156"/>
      <c r="CG302" s="156"/>
      <c r="CH302" s="156"/>
      <c r="CI302" s="156"/>
      <c r="CJ302" s="156"/>
      <c r="CK302" s="156"/>
      <c r="CL302" s="156"/>
      <c r="CM302" s="156"/>
      <c r="CN302" s="156"/>
      <c r="CO302" s="156"/>
      <c r="CP302" s="156"/>
      <c r="CQ302" s="156"/>
      <c r="CR302" s="156"/>
      <c r="CS302" s="156"/>
      <c r="CT302" s="156"/>
      <c r="CU302" s="156"/>
      <c r="CV302" s="156"/>
      <c r="CW302" s="156"/>
      <c r="CX302" s="156"/>
      <c r="CY302" s="156"/>
      <c r="CZ302" s="156"/>
      <c r="DA302" s="156"/>
      <c r="DB302" s="156"/>
      <c r="DC302" s="156"/>
      <c r="DD302" s="156"/>
      <c r="DE302" s="156"/>
      <c r="DF302" s="156"/>
      <c r="DG302" s="156"/>
      <c r="DH302" s="156"/>
      <c r="DI302" s="156"/>
      <c r="DJ302" s="156"/>
      <c r="DK302" s="156"/>
      <c r="DL302" s="156"/>
      <c r="DM302" s="156"/>
      <c r="DN302" s="156"/>
      <c r="DO302" s="156"/>
      <c r="DP302" s="156"/>
      <c r="DQ302" s="156"/>
    </row>
    <row r="303" spans="4:121" s="65" customFormat="1"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  <c r="AA303" s="156"/>
      <c r="AB303" s="156"/>
      <c r="AC303" s="156"/>
      <c r="AD303" s="156"/>
      <c r="AE303" s="156"/>
      <c r="AF303" s="156"/>
      <c r="AG303" s="156"/>
      <c r="AH303" s="156"/>
      <c r="AI303" s="156"/>
      <c r="AJ303" s="156"/>
      <c r="AK303" s="156"/>
      <c r="AL303" s="156"/>
      <c r="AM303" s="156"/>
      <c r="AN303" s="156"/>
      <c r="AO303" s="156"/>
      <c r="AP303" s="156"/>
      <c r="AQ303" s="156"/>
      <c r="AR303" s="156"/>
      <c r="AS303" s="156"/>
      <c r="AT303" s="156"/>
      <c r="AU303" s="156"/>
      <c r="AV303" s="156"/>
      <c r="AW303" s="156"/>
      <c r="AX303" s="156"/>
      <c r="AY303" s="156"/>
      <c r="AZ303" s="156"/>
      <c r="BA303" s="156"/>
      <c r="BB303" s="156"/>
      <c r="BC303" s="156"/>
      <c r="BD303" s="156"/>
      <c r="BE303" s="156"/>
      <c r="BF303" s="156"/>
      <c r="BG303" s="156"/>
      <c r="BH303" s="156"/>
      <c r="BI303" s="156"/>
      <c r="BJ303" s="156"/>
      <c r="BK303" s="156"/>
      <c r="BL303" s="156"/>
      <c r="BM303" s="156"/>
      <c r="BN303" s="156"/>
      <c r="BO303" s="156"/>
      <c r="BP303" s="156"/>
      <c r="BQ303" s="156"/>
      <c r="BR303" s="156"/>
      <c r="BS303" s="156"/>
      <c r="BT303" s="156"/>
      <c r="BU303" s="156"/>
      <c r="BV303" s="156"/>
      <c r="BW303" s="156"/>
      <c r="BX303" s="156"/>
      <c r="BY303" s="156"/>
      <c r="BZ303" s="156"/>
      <c r="CA303" s="156"/>
      <c r="CB303" s="156"/>
      <c r="CC303" s="156"/>
      <c r="CD303" s="156"/>
      <c r="CE303" s="156"/>
      <c r="CF303" s="156"/>
      <c r="CG303" s="156"/>
      <c r="CH303" s="156"/>
      <c r="CI303" s="156"/>
      <c r="CJ303" s="156"/>
      <c r="CK303" s="156"/>
      <c r="CL303" s="156"/>
      <c r="CM303" s="156"/>
      <c r="CN303" s="156"/>
      <c r="CO303" s="156"/>
      <c r="CP303" s="156"/>
      <c r="CQ303" s="156"/>
      <c r="CR303" s="156"/>
      <c r="CS303" s="156"/>
      <c r="CT303" s="156"/>
      <c r="CU303" s="156"/>
      <c r="CV303" s="156"/>
      <c r="CW303" s="156"/>
      <c r="CX303" s="156"/>
      <c r="CY303" s="156"/>
      <c r="CZ303" s="156"/>
      <c r="DA303" s="156"/>
      <c r="DB303" s="156"/>
      <c r="DC303" s="156"/>
      <c r="DD303" s="156"/>
      <c r="DE303" s="156"/>
      <c r="DF303" s="156"/>
      <c r="DG303" s="156"/>
      <c r="DH303" s="156"/>
      <c r="DI303" s="156"/>
      <c r="DJ303" s="156"/>
      <c r="DK303" s="156"/>
      <c r="DL303" s="156"/>
      <c r="DM303" s="156"/>
      <c r="DN303" s="156"/>
      <c r="DO303" s="156"/>
      <c r="DP303" s="156"/>
      <c r="DQ303" s="156"/>
    </row>
    <row r="304" spans="4:121" s="65" customFormat="1"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  <c r="AA304" s="156"/>
      <c r="AB304" s="156"/>
      <c r="AC304" s="156"/>
      <c r="AD304" s="156"/>
      <c r="AE304" s="156"/>
      <c r="AF304" s="156"/>
      <c r="AG304" s="156"/>
      <c r="AH304" s="156"/>
      <c r="AI304" s="156"/>
      <c r="AJ304" s="156"/>
      <c r="AK304" s="156"/>
      <c r="AL304" s="156"/>
      <c r="AM304" s="156"/>
      <c r="AN304" s="156"/>
      <c r="AO304" s="156"/>
      <c r="AP304" s="156"/>
      <c r="AQ304" s="156"/>
      <c r="AR304" s="156"/>
      <c r="AS304" s="156"/>
      <c r="AT304" s="156"/>
      <c r="AU304" s="156"/>
      <c r="AV304" s="156"/>
      <c r="AW304" s="156"/>
      <c r="AX304" s="156"/>
      <c r="AY304" s="156"/>
      <c r="AZ304" s="156"/>
      <c r="BA304" s="156"/>
      <c r="BB304" s="156"/>
      <c r="BC304" s="156"/>
      <c r="BD304" s="156"/>
      <c r="BE304" s="156"/>
      <c r="BF304" s="156"/>
      <c r="BG304" s="156"/>
      <c r="BH304" s="156"/>
      <c r="BI304" s="156"/>
      <c r="BJ304" s="156"/>
      <c r="BK304" s="156"/>
      <c r="BL304" s="156"/>
      <c r="BM304" s="156"/>
      <c r="BN304" s="156"/>
      <c r="BO304" s="156"/>
      <c r="BP304" s="156"/>
      <c r="BQ304" s="156"/>
      <c r="BR304" s="156"/>
      <c r="BS304" s="156"/>
      <c r="BT304" s="156"/>
      <c r="BU304" s="156"/>
      <c r="BV304" s="156"/>
      <c r="BW304" s="156"/>
      <c r="BX304" s="156"/>
      <c r="BY304" s="156"/>
      <c r="BZ304" s="156"/>
      <c r="CA304" s="156"/>
      <c r="CB304" s="156"/>
      <c r="CC304" s="156"/>
      <c r="CD304" s="156"/>
      <c r="CE304" s="156"/>
      <c r="CF304" s="156"/>
      <c r="CG304" s="156"/>
      <c r="CH304" s="156"/>
      <c r="CI304" s="156"/>
      <c r="CJ304" s="156"/>
      <c r="CK304" s="156"/>
      <c r="CL304" s="156"/>
      <c r="CM304" s="156"/>
      <c r="CN304" s="156"/>
      <c r="CO304" s="156"/>
      <c r="CP304" s="156"/>
      <c r="CQ304" s="156"/>
      <c r="CR304" s="156"/>
      <c r="CS304" s="156"/>
      <c r="CT304" s="156"/>
      <c r="CU304" s="156"/>
      <c r="CV304" s="156"/>
      <c r="CW304" s="156"/>
      <c r="CX304" s="156"/>
      <c r="CY304" s="156"/>
      <c r="CZ304" s="156"/>
      <c r="DA304" s="156"/>
      <c r="DB304" s="156"/>
      <c r="DC304" s="156"/>
      <c r="DD304" s="156"/>
      <c r="DE304" s="156"/>
      <c r="DF304" s="156"/>
      <c r="DG304" s="156"/>
      <c r="DH304" s="156"/>
      <c r="DI304" s="156"/>
      <c r="DJ304" s="156"/>
      <c r="DK304" s="156"/>
      <c r="DL304" s="156"/>
      <c r="DM304" s="156"/>
      <c r="DN304" s="156"/>
      <c r="DO304" s="156"/>
      <c r="DP304" s="156"/>
      <c r="DQ304" s="156"/>
    </row>
    <row r="305" spans="4:121" s="65" customFormat="1"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  <c r="AA305" s="156"/>
      <c r="AB305" s="156"/>
      <c r="AC305" s="156"/>
      <c r="AD305" s="156"/>
      <c r="AE305" s="156"/>
      <c r="AF305" s="156"/>
      <c r="AG305" s="156"/>
      <c r="AH305" s="156"/>
      <c r="AI305" s="156"/>
      <c r="AJ305" s="156"/>
      <c r="AK305" s="156"/>
      <c r="AL305" s="156"/>
      <c r="AM305" s="156"/>
      <c r="AN305" s="156"/>
      <c r="AO305" s="156"/>
      <c r="AP305" s="156"/>
      <c r="AQ305" s="156"/>
      <c r="AR305" s="156"/>
      <c r="AS305" s="156"/>
      <c r="AT305" s="156"/>
      <c r="AU305" s="156"/>
      <c r="AV305" s="156"/>
      <c r="AW305" s="156"/>
      <c r="AX305" s="156"/>
      <c r="AY305" s="156"/>
      <c r="AZ305" s="156"/>
      <c r="BA305" s="156"/>
      <c r="BB305" s="156"/>
      <c r="BC305" s="156"/>
      <c r="BD305" s="156"/>
      <c r="BE305" s="156"/>
      <c r="BF305" s="156"/>
      <c r="BG305" s="156"/>
      <c r="BH305" s="156"/>
      <c r="BI305" s="156"/>
      <c r="BJ305" s="156"/>
      <c r="BK305" s="156"/>
      <c r="BL305" s="156"/>
      <c r="BM305" s="156"/>
      <c r="BN305" s="156"/>
      <c r="BO305" s="156"/>
      <c r="BP305" s="156"/>
      <c r="BQ305" s="156"/>
      <c r="BR305" s="156"/>
      <c r="BS305" s="156"/>
      <c r="BT305" s="156"/>
      <c r="BU305" s="156"/>
      <c r="BV305" s="156"/>
      <c r="BW305" s="156"/>
      <c r="BX305" s="156"/>
      <c r="BY305" s="156"/>
      <c r="BZ305" s="156"/>
      <c r="CA305" s="156"/>
      <c r="CB305" s="156"/>
      <c r="CC305" s="156"/>
      <c r="CD305" s="156"/>
      <c r="CE305" s="156"/>
      <c r="CF305" s="156"/>
      <c r="CG305" s="156"/>
      <c r="CH305" s="156"/>
      <c r="CI305" s="156"/>
      <c r="CJ305" s="156"/>
      <c r="CK305" s="156"/>
      <c r="CL305" s="156"/>
      <c r="CM305" s="156"/>
      <c r="CN305" s="156"/>
      <c r="CO305" s="156"/>
      <c r="CP305" s="156"/>
      <c r="CQ305" s="156"/>
      <c r="CR305" s="156"/>
      <c r="CS305" s="156"/>
      <c r="CT305" s="156"/>
      <c r="CU305" s="156"/>
      <c r="CV305" s="156"/>
      <c r="CW305" s="156"/>
      <c r="CX305" s="156"/>
      <c r="CY305" s="156"/>
      <c r="CZ305" s="156"/>
      <c r="DA305" s="156"/>
      <c r="DB305" s="156"/>
      <c r="DC305" s="156"/>
      <c r="DD305" s="156"/>
      <c r="DE305" s="156"/>
      <c r="DF305" s="156"/>
      <c r="DG305" s="156"/>
      <c r="DH305" s="156"/>
      <c r="DI305" s="156"/>
      <c r="DJ305" s="156"/>
      <c r="DK305" s="156"/>
      <c r="DL305" s="156"/>
      <c r="DM305" s="156"/>
      <c r="DN305" s="156"/>
      <c r="DO305" s="156"/>
      <c r="DP305" s="156"/>
      <c r="DQ305" s="156"/>
    </row>
    <row r="306" spans="4:121" s="65" customFormat="1"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  <c r="Z306" s="156"/>
      <c r="AA306" s="156"/>
      <c r="AB306" s="156"/>
      <c r="AC306" s="156"/>
      <c r="AD306" s="156"/>
      <c r="AE306" s="156"/>
      <c r="AF306" s="156"/>
      <c r="AG306" s="156"/>
      <c r="AH306" s="156"/>
      <c r="AI306" s="156"/>
      <c r="AJ306" s="156"/>
      <c r="AK306" s="156"/>
      <c r="AL306" s="156"/>
      <c r="AM306" s="156"/>
      <c r="AN306" s="156"/>
      <c r="AO306" s="156"/>
      <c r="AP306" s="156"/>
      <c r="AQ306" s="156"/>
      <c r="AR306" s="156"/>
      <c r="AS306" s="156"/>
      <c r="AT306" s="156"/>
      <c r="AU306" s="156"/>
      <c r="AV306" s="156"/>
      <c r="AW306" s="156"/>
      <c r="AX306" s="156"/>
      <c r="AY306" s="156"/>
      <c r="AZ306" s="156"/>
      <c r="BA306" s="156"/>
      <c r="BB306" s="156"/>
      <c r="BC306" s="156"/>
      <c r="BD306" s="156"/>
      <c r="BE306" s="156"/>
      <c r="BF306" s="156"/>
      <c r="BG306" s="156"/>
      <c r="BH306" s="156"/>
      <c r="BI306" s="156"/>
      <c r="BJ306" s="156"/>
      <c r="BK306" s="156"/>
      <c r="BL306" s="156"/>
      <c r="BM306" s="156"/>
      <c r="BN306" s="156"/>
      <c r="BO306" s="156"/>
      <c r="BP306" s="156"/>
      <c r="BQ306" s="156"/>
      <c r="BR306" s="156"/>
      <c r="BS306" s="156"/>
      <c r="BT306" s="156"/>
      <c r="BU306" s="156"/>
      <c r="BV306" s="156"/>
      <c r="BW306" s="156"/>
      <c r="BX306" s="156"/>
      <c r="BY306" s="156"/>
      <c r="BZ306" s="156"/>
      <c r="CA306" s="156"/>
      <c r="CB306" s="156"/>
      <c r="CC306" s="156"/>
      <c r="CD306" s="156"/>
      <c r="CE306" s="156"/>
      <c r="CF306" s="156"/>
      <c r="CG306" s="156"/>
      <c r="CH306" s="156"/>
      <c r="CI306" s="156"/>
      <c r="CJ306" s="156"/>
      <c r="CK306" s="156"/>
      <c r="CL306" s="156"/>
      <c r="CM306" s="156"/>
      <c r="CN306" s="156"/>
      <c r="CO306" s="156"/>
      <c r="CP306" s="156"/>
      <c r="CQ306" s="156"/>
      <c r="CR306" s="156"/>
      <c r="CS306" s="156"/>
      <c r="CT306" s="156"/>
      <c r="CU306" s="156"/>
      <c r="CV306" s="156"/>
      <c r="CW306" s="156"/>
      <c r="CX306" s="156"/>
      <c r="CY306" s="156"/>
      <c r="CZ306" s="156"/>
      <c r="DA306" s="156"/>
      <c r="DB306" s="156"/>
      <c r="DC306" s="156"/>
      <c r="DD306" s="156"/>
      <c r="DE306" s="156"/>
      <c r="DF306" s="156"/>
      <c r="DG306" s="156"/>
      <c r="DH306" s="156"/>
      <c r="DI306" s="156"/>
      <c r="DJ306" s="156"/>
      <c r="DK306" s="156"/>
      <c r="DL306" s="156"/>
      <c r="DM306" s="156"/>
      <c r="DN306" s="156"/>
      <c r="DO306" s="156"/>
      <c r="DP306" s="156"/>
      <c r="DQ306" s="156"/>
    </row>
    <row r="307" spans="4:121" s="65" customFormat="1"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  <c r="AA307" s="156"/>
      <c r="AB307" s="156"/>
      <c r="AC307" s="156"/>
      <c r="AD307" s="156"/>
      <c r="AE307" s="156"/>
      <c r="AF307" s="156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  <c r="AQ307" s="156"/>
      <c r="AR307" s="156"/>
      <c r="AS307" s="156"/>
      <c r="AT307" s="156"/>
      <c r="AU307" s="156"/>
      <c r="AV307" s="156"/>
      <c r="AW307" s="156"/>
      <c r="AX307" s="156"/>
      <c r="AY307" s="156"/>
      <c r="AZ307" s="156"/>
      <c r="BA307" s="156"/>
      <c r="BB307" s="156"/>
      <c r="BC307" s="156"/>
      <c r="BD307" s="156"/>
      <c r="BE307" s="156"/>
      <c r="BF307" s="156"/>
      <c r="BG307" s="156"/>
      <c r="BH307" s="156"/>
      <c r="BI307" s="156"/>
      <c r="BJ307" s="156"/>
      <c r="BK307" s="156"/>
      <c r="BL307" s="156"/>
      <c r="BM307" s="156"/>
      <c r="BN307" s="156"/>
      <c r="BO307" s="156"/>
      <c r="BP307" s="156"/>
      <c r="BQ307" s="156"/>
      <c r="BR307" s="156"/>
      <c r="BS307" s="156"/>
      <c r="BT307" s="156"/>
      <c r="BU307" s="156"/>
      <c r="BV307" s="156"/>
      <c r="BW307" s="156"/>
      <c r="BX307" s="156"/>
      <c r="BY307" s="156"/>
      <c r="BZ307" s="156"/>
      <c r="CA307" s="156"/>
      <c r="CB307" s="156"/>
      <c r="CC307" s="156"/>
      <c r="CD307" s="156"/>
      <c r="CE307" s="156"/>
      <c r="CF307" s="156"/>
      <c r="CG307" s="156"/>
      <c r="CH307" s="156"/>
      <c r="CI307" s="156"/>
      <c r="CJ307" s="156"/>
      <c r="CK307" s="156"/>
      <c r="CL307" s="156"/>
      <c r="CM307" s="156"/>
      <c r="CN307" s="156"/>
      <c r="CO307" s="156"/>
      <c r="CP307" s="156"/>
      <c r="CQ307" s="156"/>
      <c r="CR307" s="156"/>
      <c r="CS307" s="156"/>
      <c r="CT307" s="156"/>
      <c r="CU307" s="156"/>
      <c r="CV307" s="156"/>
      <c r="CW307" s="156"/>
      <c r="CX307" s="156"/>
      <c r="CY307" s="156"/>
      <c r="CZ307" s="156"/>
      <c r="DA307" s="156"/>
      <c r="DB307" s="156"/>
      <c r="DC307" s="156"/>
      <c r="DD307" s="156"/>
      <c r="DE307" s="156"/>
      <c r="DF307" s="156"/>
      <c r="DG307" s="156"/>
      <c r="DH307" s="156"/>
      <c r="DI307" s="156"/>
      <c r="DJ307" s="156"/>
      <c r="DK307" s="156"/>
      <c r="DL307" s="156"/>
      <c r="DM307" s="156"/>
      <c r="DN307" s="156"/>
      <c r="DO307" s="156"/>
      <c r="DP307" s="156"/>
      <c r="DQ307" s="156"/>
    </row>
    <row r="308" spans="4:121" s="65" customFormat="1"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  <c r="Z308" s="156"/>
      <c r="AA308" s="156"/>
      <c r="AB308" s="156"/>
      <c r="AC308" s="156"/>
      <c r="AD308" s="156"/>
      <c r="AE308" s="156"/>
      <c r="AF308" s="156"/>
      <c r="AG308" s="156"/>
      <c r="AH308" s="156"/>
      <c r="AI308" s="156"/>
      <c r="AJ308" s="156"/>
      <c r="AK308" s="156"/>
      <c r="AL308" s="156"/>
      <c r="AM308" s="156"/>
      <c r="AN308" s="156"/>
      <c r="AO308" s="156"/>
      <c r="AP308" s="156"/>
      <c r="AQ308" s="156"/>
      <c r="AR308" s="156"/>
      <c r="AS308" s="156"/>
      <c r="AT308" s="156"/>
      <c r="AU308" s="156"/>
      <c r="AV308" s="156"/>
      <c r="AW308" s="156"/>
      <c r="AX308" s="156"/>
      <c r="AY308" s="156"/>
      <c r="AZ308" s="156"/>
      <c r="BA308" s="156"/>
      <c r="BB308" s="156"/>
      <c r="BC308" s="156"/>
      <c r="BD308" s="156"/>
      <c r="BE308" s="156"/>
      <c r="BF308" s="156"/>
      <c r="BG308" s="156"/>
      <c r="BH308" s="156"/>
      <c r="BI308" s="156"/>
      <c r="BJ308" s="156"/>
      <c r="BK308" s="156"/>
      <c r="BL308" s="156"/>
      <c r="BM308" s="156"/>
      <c r="BN308" s="156"/>
      <c r="BO308" s="156"/>
      <c r="BP308" s="156"/>
      <c r="BQ308" s="156"/>
      <c r="BR308" s="156"/>
      <c r="BS308" s="156"/>
      <c r="BT308" s="156"/>
      <c r="BU308" s="156"/>
      <c r="BV308" s="156"/>
      <c r="BW308" s="156"/>
      <c r="BX308" s="156"/>
      <c r="BY308" s="156"/>
      <c r="BZ308" s="156"/>
      <c r="CA308" s="156"/>
      <c r="CB308" s="156"/>
      <c r="CC308" s="156"/>
      <c r="CD308" s="156"/>
      <c r="CE308" s="156"/>
      <c r="CF308" s="156"/>
      <c r="CG308" s="156"/>
      <c r="CH308" s="156"/>
      <c r="CI308" s="156"/>
      <c r="CJ308" s="156"/>
      <c r="CK308" s="156"/>
      <c r="CL308" s="156"/>
      <c r="CM308" s="156"/>
      <c r="CN308" s="156"/>
      <c r="CO308" s="156"/>
      <c r="CP308" s="156"/>
      <c r="CQ308" s="156"/>
      <c r="CR308" s="156"/>
      <c r="CS308" s="156"/>
      <c r="CT308" s="156"/>
      <c r="CU308" s="156"/>
      <c r="CV308" s="156"/>
      <c r="CW308" s="156"/>
      <c r="CX308" s="156"/>
      <c r="CY308" s="156"/>
      <c r="CZ308" s="156"/>
      <c r="DA308" s="156"/>
      <c r="DB308" s="156"/>
      <c r="DC308" s="156"/>
      <c r="DD308" s="156"/>
      <c r="DE308" s="156"/>
      <c r="DF308" s="156"/>
      <c r="DG308" s="156"/>
      <c r="DH308" s="156"/>
      <c r="DI308" s="156"/>
      <c r="DJ308" s="156"/>
      <c r="DK308" s="156"/>
      <c r="DL308" s="156"/>
      <c r="DM308" s="156"/>
      <c r="DN308" s="156"/>
      <c r="DO308" s="156"/>
      <c r="DP308" s="156"/>
      <c r="DQ308" s="156"/>
    </row>
    <row r="309" spans="4:121" s="65" customFormat="1"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  <c r="Z309" s="156"/>
      <c r="AA309" s="156"/>
      <c r="AB309" s="156"/>
      <c r="AC309" s="156"/>
      <c r="AD309" s="156"/>
      <c r="AE309" s="156"/>
      <c r="AF309" s="156"/>
      <c r="AG309" s="156"/>
      <c r="AH309" s="156"/>
      <c r="AI309" s="156"/>
      <c r="AJ309" s="156"/>
      <c r="AK309" s="156"/>
      <c r="AL309" s="156"/>
      <c r="AM309" s="156"/>
      <c r="AN309" s="156"/>
      <c r="AO309" s="156"/>
      <c r="AP309" s="156"/>
      <c r="AQ309" s="156"/>
      <c r="AR309" s="156"/>
      <c r="AS309" s="156"/>
      <c r="AT309" s="156"/>
      <c r="AU309" s="156"/>
      <c r="AV309" s="156"/>
      <c r="AW309" s="156"/>
      <c r="AX309" s="156"/>
      <c r="AY309" s="156"/>
      <c r="AZ309" s="156"/>
      <c r="BA309" s="156"/>
      <c r="BB309" s="156"/>
      <c r="BC309" s="156"/>
      <c r="BD309" s="156"/>
      <c r="BE309" s="156"/>
      <c r="BF309" s="156"/>
      <c r="BG309" s="156"/>
      <c r="BH309" s="156"/>
      <c r="BI309" s="156"/>
      <c r="BJ309" s="156"/>
      <c r="BK309" s="156"/>
      <c r="BL309" s="156"/>
      <c r="BM309" s="156"/>
      <c r="BN309" s="156"/>
      <c r="BO309" s="156"/>
      <c r="BP309" s="156"/>
      <c r="BQ309" s="156"/>
      <c r="BR309" s="156"/>
      <c r="BS309" s="156"/>
      <c r="BT309" s="156"/>
      <c r="BU309" s="156"/>
      <c r="BV309" s="156"/>
      <c r="BW309" s="156"/>
      <c r="BX309" s="156"/>
      <c r="BY309" s="156"/>
      <c r="BZ309" s="156"/>
      <c r="CA309" s="156"/>
      <c r="CB309" s="156"/>
      <c r="CC309" s="156"/>
      <c r="CD309" s="156"/>
      <c r="CE309" s="156"/>
      <c r="CF309" s="156"/>
      <c r="CG309" s="156"/>
      <c r="CH309" s="156"/>
      <c r="CI309" s="156"/>
      <c r="CJ309" s="156"/>
      <c r="CK309" s="156"/>
      <c r="CL309" s="156"/>
      <c r="CM309" s="156"/>
      <c r="CN309" s="156"/>
      <c r="CO309" s="156"/>
      <c r="CP309" s="156"/>
      <c r="CQ309" s="156"/>
      <c r="CR309" s="156"/>
      <c r="CS309" s="156"/>
      <c r="CT309" s="156"/>
      <c r="CU309" s="156"/>
      <c r="CV309" s="156"/>
      <c r="CW309" s="156"/>
      <c r="CX309" s="156"/>
      <c r="CY309" s="156"/>
      <c r="CZ309" s="156"/>
      <c r="DA309" s="156"/>
      <c r="DB309" s="156"/>
      <c r="DC309" s="156"/>
      <c r="DD309" s="156"/>
      <c r="DE309" s="156"/>
      <c r="DF309" s="156"/>
      <c r="DG309" s="156"/>
      <c r="DH309" s="156"/>
      <c r="DI309" s="156"/>
      <c r="DJ309" s="156"/>
      <c r="DK309" s="156"/>
      <c r="DL309" s="156"/>
      <c r="DM309" s="156"/>
      <c r="DN309" s="156"/>
      <c r="DO309" s="156"/>
      <c r="DP309" s="156"/>
      <c r="DQ309" s="156"/>
    </row>
    <row r="310" spans="4:121" s="65" customFormat="1"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  <c r="Z310" s="156"/>
      <c r="AA310" s="156"/>
      <c r="AB310" s="156"/>
      <c r="AC310" s="156"/>
      <c r="AD310" s="156"/>
      <c r="AE310" s="156"/>
      <c r="AF310" s="156"/>
      <c r="AG310" s="156"/>
      <c r="AH310" s="156"/>
      <c r="AI310" s="156"/>
      <c r="AJ310" s="156"/>
      <c r="AK310" s="156"/>
      <c r="AL310" s="156"/>
      <c r="AM310" s="156"/>
      <c r="AN310" s="156"/>
      <c r="AO310" s="156"/>
      <c r="AP310" s="156"/>
      <c r="AQ310" s="156"/>
      <c r="AR310" s="156"/>
      <c r="AS310" s="156"/>
      <c r="AT310" s="156"/>
      <c r="AU310" s="156"/>
      <c r="AV310" s="156"/>
      <c r="AW310" s="156"/>
      <c r="AX310" s="156"/>
      <c r="AY310" s="156"/>
      <c r="AZ310" s="156"/>
      <c r="BA310" s="156"/>
      <c r="BB310" s="156"/>
      <c r="BC310" s="156"/>
      <c r="BD310" s="156"/>
      <c r="BE310" s="156"/>
      <c r="BF310" s="156"/>
      <c r="BG310" s="156"/>
      <c r="BH310" s="156"/>
      <c r="BI310" s="156"/>
      <c r="BJ310" s="156"/>
      <c r="BK310" s="156"/>
      <c r="BL310" s="156"/>
      <c r="BM310" s="156"/>
      <c r="BN310" s="156"/>
      <c r="BO310" s="156"/>
      <c r="BP310" s="156"/>
      <c r="BQ310" s="156"/>
      <c r="BR310" s="156"/>
      <c r="BS310" s="156"/>
      <c r="BT310" s="156"/>
      <c r="BU310" s="156"/>
      <c r="BV310" s="156"/>
      <c r="BW310" s="156"/>
      <c r="BX310" s="156"/>
      <c r="BY310" s="156"/>
      <c r="BZ310" s="156"/>
      <c r="CA310" s="156"/>
      <c r="CB310" s="156"/>
      <c r="CC310" s="156"/>
      <c r="CD310" s="156"/>
      <c r="CE310" s="156"/>
      <c r="CF310" s="156"/>
      <c r="CG310" s="156"/>
      <c r="CH310" s="156"/>
      <c r="CI310" s="156"/>
      <c r="CJ310" s="156"/>
      <c r="CK310" s="156"/>
      <c r="CL310" s="156"/>
      <c r="CM310" s="156"/>
      <c r="CN310" s="156"/>
      <c r="CO310" s="156"/>
      <c r="CP310" s="156"/>
      <c r="CQ310" s="156"/>
      <c r="CR310" s="156"/>
      <c r="CS310" s="156"/>
      <c r="CT310" s="156"/>
      <c r="CU310" s="156"/>
      <c r="CV310" s="156"/>
      <c r="CW310" s="156"/>
      <c r="CX310" s="156"/>
      <c r="CY310" s="156"/>
      <c r="CZ310" s="156"/>
      <c r="DA310" s="156"/>
      <c r="DB310" s="156"/>
      <c r="DC310" s="156"/>
      <c r="DD310" s="156"/>
      <c r="DE310" s="156"/>
      <c r="DF310" s="156"/>
      <c r="DG310" s="156"/>
      <c r="DH310" s="156"/>
      <c r="DI310" s="156"/>
      <c r="DJ310" s="156"/>
      <c r="DK310" s="156"/>
      <c r="DL310" s="156"/>
      <c r="DM310" s="156"/>
      <c r="DN310" s="156"/>
      <c r="DO310" s="156"/>
      <c r="DP310" s="156"/>
      <c r="DQ310" s="156"/>
    </row>
    <row r="311" spans="4:121" s="65" customFormat="1"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  <c r="AA311" s="156"/>
      <c r="AB311" s="156"/>
      <c r="AC311" s="156"/>
      <c r="AD311" s="156"/>
      <c r="AE311" s="156"/>
      <c r="AF311" s="156"/>
      <c r="AG311" s="156"/>
      <c r="AH311" s="156"/>
      <c r="AI311" s="156"/>
      <c r="AJ311" s="156"/>
      <c r="AK311" s="156"/>
      <c r="AL311" s="156"/>
      <c r="AM311" s="156"/>
      <c r="AN311" s="156"/>
      <c r="AO311" s="156"/>
      <c r="AP311" s="156"/>
      <c r="AQ311" s="156"/>
      <c r="AR311" s="156"/>
      <c r="AS311" s="156"/>
      <c r="AT311" s="156"/>
      <c r="AU311" s="156"/>
      <c r="AV311" s="156"/>
      <c r="AW311" s="156"/>
      <c r="AX311" s="156"/>
      <c r="AY311" s="156"/>
      <c r="AZ311" s="156"/>
      <c r="BA311" s="156"/>
      <c r="BB311" s="156"/>
      <c r="BC311" s="156"/>
      <c r="BD311" s="156"/>
      <c r="BE311" s="156"/>
      <c r="BF311" s="156"/>
      <c r="BG311" s="156"/>
      <c r="BH311" s="156"/>
      <c r="BI311" s="156"/>
      <c r="BJ311" s="156"/>
      <c r="BK311" s="156"/>
      <c r="BL311" s="156"/>
      <c r="BM311" s="156"/>
      <c r="BN311" s="156"/>
      <c r="BO311" s="156"/>
      <c r="BP311" s="156"/>
      <c r="BQ311" s="156"/>
      <c r="BR311" s="156"/>
      <c r="BS311" s="156"/>
      <c r="BT311" s="156"/>
      <c r="BU311" s="156"/>
      <c r="BV311" s="156"/>
      <c r="BW311" s="156"/>
      <c r="BX311" s="156"/>
      <c r="BY311" s="156"/>
      <c r="BZ311" s="156"/>
      <c r="CA311" s="156"/>
      <c r="CB311" s="156"/>
      <c r="CC311" s="156"/>
      <c r="CD311" s="156"/>
      <c r="CE311" s="156"/>
      <c r="CF311" s="156"/>
      <c r="CG311" s="156"/>
      <c r="CH311" s="156"/>
      <c r="CI311" s="156"/>
      <c r="CJ311" s="156"/>
      <c r="CK311" s="156"/>
      <c r="CL311" s="156"/>
      <c r="CM311" s="156"/>
      <c r="CN311" s="156"/>
      <c r="CO311" s="156"/>
      <c r="CP311" s="156"/>
      <c r="CQ311" s="156"/>
      <c r="CR311" s="156"/>
      <c r="CS311" s="156"/>
      <c r="CT311" s="156"/>
      <c r="CU311" s="156"/>
      <c r="CV311" s="156"/>
      <c r="CW311" s="156"/>
      <c r="CX311" s="156"/>
      <c r="CY311" s="156"/>
      <c r="CZ311" s="156"/>
      <c r="DA311" s="156"/>
      <c r="DB311" s="156"/>
      <c r="DC311" s="156"/>
      <c r="DD311" s="156"/>
      <c r="DE311" s="156"/>
      <c r="DF311" s="156"/>
      <c r="DG311" s="156"/>
      <c r="DH311" s="156"/>
      <c r="DI311" s="156"/>
      <c r="DJ311" s="156"/>
      <c r="DK311" s="156"/>
      <c r="DL311" s="156"/>
      <c r="DM311" s="156"/>
      <c r="DN311" s="156"/>
      <c r="DO311" s="156"/>
      <c r="DP311" s="156"/>
      <c r="DQ311" s="156"/>
    </row>
    <row r="312" spans="4:121" s="65" customFormat="1"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  <c r="AA312" s="156"/>
      <c r="AB312" s="156"/>
      <c r="AC312" s="156"/>
      <c r="AD312" s="156"/>
      <c r="AE312" s="156"/>
      <c r="AF312" s="156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  <c r="AQ312" s="156"/>
      <c r="AR312" s="156"/>
      <c r="AS312" s="156"/>
      <c r="AT312" s="156"/>
      <c r="AU312" s="156"/>
      <c r="AV312" s="156"/>
      <c r="AW312" s="156"/>
      <c r="AX312" s="156"/>
      <c r="AY312" s="156"/>
      <c r="AZ312" s="156"/>
      <c r="BA312" s="156"/>
      <c r="BB312" s="156"/>
      <c r="BC312" s="156"/>
      <c r="BD312" s="156"/>
      <c r="BE312" s="156"/>
      <c r="BF312" s="156"/>
      <c r="BG312" s="156"/>
      <c r="BH312" s="156"/>
      <c r="BI312" s="156"/>
      <c r="BJ312" s="156"/>
      <c r="BK312" s="156"/>
      <c r="BL312" s="156"/>
      <c r="BM312" s="156"/>
      <c r="BN312" s="156"/>
      <c r="BO312" s="156"/>
      <c r="BP312" s="156"/>
      <c r="BQ312" s="156"/>
      <c r="BR312" s="156"/>
      <c r="BS312" s="156"/>
      <c r="BT312" s="156"/>
      <c r="BU312" s="156"/>
      <c r="BV312" s="156"/>
      <c r="BW312" s="156"/>
      <c r="BX312" s="156"/>
      <c r="BY312" s="156"/>
      <c r="BZ312" s="156"/>
      <c r="CA312" s="156"/>
      <c r="CB312" s="156"/>
      <c r="CC312" s="156"/>
      <c r="CD312" s="156"/>
      <c r="CE312" s="156"/>
      <c r="CF312" s="156"/>
      <c r="CG312" s="156"/>
      <c r="CH312" s="156"/>
      <c r="CI312" s="156"/>
      <c r="CJ312" s="156"/>
      <c r="CK312" s="156"/>
      <c r="CL312" s="156"/>
      <c r="CM312" s="156"/>
      <c r="CN312" s="156"/>
      <c r="CO312" s="156"/>
      <c r="CP312" s="156"/>
      <c r="CQ312" s="156"/>
      <c r="CR312" s="156"/>
      <c r="CS312" s="156"/>
      <c r="CT312" s="156"/>
      <c r="CU312" s="156"/>
      <c r="CV312" s="156"/>
      <c r="CW312" s="156"/>
      <c r="CX312" s="156"/>
      <c r="CY312" s="156"/>
      <c r="CZ312" s="156"/>
      <c r="DA312" s="156"/>
      <c r="DB312" s="156"/>
      <c r="DC312" s="156"/>
      <c r="DD312" s="156"/>
      <c r="DE312" s="156"/>
      <c r="DF312" s="156"/>
      <c r="DG312" s="156"/>
      <c r="DH312" s="156"/>
      <c r="DI312" s="156"/>
      <c r="DJ312" s="156"/>
      <c r="DK312" s="156"/>
      <c r="DL312" s="156"/>
      <c r="DM312" s="156"/>
      <c r="DN312" s="156"/>
      <c r="DO312" s="156"/>
      <c r="DP312" s="156"/>
      <c r="DQ312" s="156"/>
    </row>
    <row r="313" spans="4:121" s="65" customFormat="1"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  <c r="AA313" s="156"/>
      <c r="AB313" s="156"/>
      <c r="AC313" s="156"/>
      <c r="AD313" s="156"/>
      <c r="AE313" s="156"/>
      <c r="AF313" s="156"/>
      <c r="AG313" s="156"/>
      <c r="AH313" s="156"/>
      <c r="AI313" s="156"/>
      <c r="AJ313" s="156"/>
      <c r="AK313" s="156"/>
      <c r="AL313" s="156"/>
      <c r="AM313" s="156"/>
      <c r="AN313" s="156"/>
      <c r="AO313" s="156"/>
      <c r="AP313" s="156"/>
      <c r="AQ313" s="156"/>
      <c r="AR313" s="156"/>
      <c r="AS313" s="156"/>
      <c r="AT313" s="156"/>
      <c r="AU313" s="156"/>
      <c r="AV313" s="156"/>
      <c r="AW313" s="156"/>
      <c r="AX313" s="156"/>
      <c r="AY313" s="156"/>
      <c r="AZ313" s="156"/>
      <c r="BA313" s="156"/>
      <c r="BB313" s="156"/>
      <c r="BC313" s="156"/>
      <c r="BD313" s="156"/>
      <c r="BE313" s="156"/>
      <c r="BF313" s="156"/>
      <c r="BG313" s="156"/>
      <c r="BH313" s="156"/>
      <c r="BI313" s="156"/>
      <c r="BJ313" s="156"/>
      <c r="BK313" s="156"/>
      <c r="BL313" s="156"/>
      <c r="BM313" s="156"/>
      <c r="BN313" s="156"/>
      <c r="BO313" s="156"/>
      <c r="BP313" s="156"/>
      <c r="BQ313" s="156"/>
      <c r="BR313" s="156"/>
      <c r="BS313" s="156"/>
      <c r="BT313" s="156"/>
      <c r="BU313" s="156"/>
      <c r="BV313" s="156"/>
      <c r="BW313" s="156"/>
      <c r="BX313" s="156"/>
      <c r="BY313" s="156"/>
      <c r="BZ313" s="156"/>
      <c r="CA313" s="156"/>
      <c r="CB313" s="156"/>
      <c r="CC313" s="156"/>
      <c r="CD313" s="156"/>
      <c r="CE313" s="156"/>
      <c r="CF313" s="156"/>
      <c r="CG313" s="156"/>
      <c r="CH313" s="156"/>
      <c r="CI313" s="156"/>
      <c r="CJ313" s="156"/>
      <c r="CK313" s="156"/>
      <c r="CL313" s="156"/>
      <c r="CM313" s="156"/>
      <c r="CN313" s="156"/>
      <c r="CO313" s="156"/>
      <c r="CP313" s="156"/>
      <c r="CQ313" s="156"/>
      <c r="CR313" s="156"/>
      <c r="CS313" s="156"/>
      <c r="CT313" s="156"/>
      <c r="CU313" s="156"/>
      <c r="CV313" s="156"/>
      <c r="CW313" s="156"/>
      <c r="CX313" s="156"/>
      <c r="CY313" s="156"/>
      <c r="CZ313" s="156"/>
      <c r="DA313" s="156"/>
      <c r="DB313" s="156"/>
      <c r="DC313" s="156"/>
      <c r="DD313" s="156"/>
      <c r="DE313" s="156"/>
      <c r="DF313" s="156"/>
      <c r="DG313" s="156"/>
      <c r="DH313" s="156"/>
      <c r="DI313" s="156"/>
      <c r="DJ313" s="156"/>
      <c r="DK313" s="156"/>
      <c r="DL313" s="156"/>
      <c r="DM313" s="156"/>
      <c r="DN313" s="156"/>
      <c r="DO313" s="156"/>
      <c r="DP313" s="156"/>
      <c r="DQ313" s="156"/>
    </row>
    <row r="314" spans="4:121" s="65" customFormat="1"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  <c r="AA314" s="156"/>
      <c r="AB314" s="156"/>
      <c r="AC314" s="156"/>
      <c r="AD314" s="156"/>
      <c r="AE314" s="156"/>
      <c r="AF314" s="156"/>
      <c r="AG314" s="156"/>
      <c r="AH314" s="156"/>
      <c r="AI314" s="156"/>
      <c r="AJ314" s="156"/>
      <c r="AK314" s="156"/>
      <c r="AL314" s="156"/>
      <c r="AM314" s="156"/>
      <c r="AN314" s="156"/>
      <c r="AO314" s="156"/>
      <c r="AP314" s="156"/>
      <c r="AQ314" s="156"/>
      <c r="AR314" s="156"/>
      <c r="AS314" s="156"/>
      <c r="AT314" s="156"/>
      <c r="AU314" s="156"/>
      <c r="AV314" s="156"/>
      <c r="AW314" s="156"/>
      <c r="AX314" s="156"/>
      <c r="AY314" s="156"/>
      <c r="AZ314" s="156"/>
      <c r="BA314" s="156"/>
      <c r="BB314" s="156"/>
      <c r="BC314" s="156"/>
      <c r="BD314" s="156"/>
      <c r="BE314" s="156"/>
      <c r="BF314" s="156"/>
      <c r="BG314" s="156"/>
      <c r="BH314" s="156"/>
      <c r="BI314" s="156"/>
      <c r="BJ314" s="156"/>
      <c r="BK314" s="156"/>
      <c r="BL314" s="156"/>
      <c r="BM314" s="156"/>
      <c r="BN314" s="156"/>
      <c r="BO314" s="156"/>
      <c r="BP314" s="156"/>
      <c r="BQ314" s="156"/>
      <c r="BR314" s="156"/>
      <c r="BS314" s="156"/>
      <c r="BT314" s="156"/>
      <c r="BU314" s="156"/>
      <c r="BV314" s="156"/>
      <c r="BW314" s="156"/>
      <c r="BX314" s="156"/>
      <c r="BY314" s="156"/>
      <c r="BZ314" s="156"/>
      <c r="CA314" s="156"/>
      <c r="CB314" s="156"/>
      <c r="CC314" s="156"/>
      <c r="CD314" s="156"/>
      <c r="CE314" s="156"/>
      <c r="CF314" s="156"/>
      <c r="CG314" s="156"/>
      <c r="CH314" s="156"/>
      <c r="CI314" s="156"/>
      <c r="CJ314" s="156"/>
      <c r="CK314" s="156"/>
      <c r="CL314" s="156"/>
      <c r="CM314" s="156"/>
      <c r="CN314" s="156"/>
      <c r="CO314" s="156"/>
      <c r="CP314" s="156"/>
      <c r="CQ314" s="156"/>
      <c r="CR314" s="156"/>
      <c r="CS314" s="156"/>
      <c r="CT314" s="156"/>
      <c r="CU314" s="156"/>
      <c r="CV314" s="156"/>
      <c r="CW314" s="156"/>
      <c r="CX314" s="156"/>
      <c r="CY314" s="156"/>
      <c r="CZ314" s="156"/>
      <c r="DA314" s="156"/>
      <c r="DB314" s="156"/>
      <c r="DC314" s="156"/>
      <c r="DD314" s="156"/>
      <c r="DE314" s="156"/>
      <c r="DF314" s="156"/>
      <c r="DG314" s="156"/>
      <c r="DH314" s="156"/>
      <c r="DI314" s="156"/>
      <c r="DJ314" s="156"/>
      <c r="DK314" s="156"/>
      <c r="DL314" s="156"/>
      <c r="DM314" s="156"/>
      <c r="DN314" s="156"/>
      <c r="DO314" s="156"/>
      <c r="DP314" s="156"/>
      <c r="DQ314" s="156"/>
    </row>
    <row r="315" spans="4:121" s="65" customFormat="1"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  <c r="AA315" s="156"/>
      <c r="AB315" s="156"/>
      <c r="AC315" s="156"/>
      <c r="AD315" s="156"/>
      <c r="AE315" s="156"/>
      <c r="AF315" s="156"/>
      <c r="AG315" s="156"/>
      <c r="AH315" s="156"/>
      <c r="AI315" s="156"/>
      <c r="AJ315" s="156"/>
      <c r="AK315" s="156"/>
      <c r="AL315" s="156"/>
      <c r="AM315" s="156"/>
      <c r="AN315" s="156"/>
      <c r="AO315" s="156"/>
      <c r="AP315" s="156"/>
      <c r="AQ315" s="156"/>
      <c r="AR315" s="156"/>
      <c r="AS315" s="156"/>
      <c r="AT315" s="156"/>
      <c r="AU315" s="156"/>
      <c r="AV315" s="156"/>
      <c r="AW315" s="156"/>
      <c r="AX315" s="156"/>
      <c r="AY315" s="156"/>
      <c r="AZ315" s="156"/>
      <c r="BA315" s="156"/>
      <c r="BB315" s="156"/>
      <c r="BC315" s="156"/>
      <c r="BD315" s="156"/>
      <c r="BE315" s="156"/>
      <c r="BF315" s="156"/>
      <c r="BG315" s="156"/>
      <c r="BH315" s="156"/>
      <c r="BI315" s="156"/>
      <c r="BJ315" s="156"/>
      <c r="BK315" s="156"/>
      <c r="BL315" s="156"/>
      <c r="BM315" s="156"/>
      <c r="BN315" s="156"/>
      <c r="BO315" s="156"/>
      <c r="BP315" s="156"/>
      <c r="BQ315" s="156"/>
      <c r="BR315" s="156"/>
      <c r="BS315" s="156"/>
      <c r="BT315" s="156"/>
      <c r="BU315" s="156"/>
      <c r="BV315" s="156"/>
      <c r="BW315" s="156"/>
      <c r="BX315" s="156"/>
      <c r="BY315" s="156"/>
      <c r="BZ315" s="156"/>
      <c r="CA315" s="156"/>
      <c r="CB315" s="156"/>
      <c r="CC315" s="156"/>
      <c r="CD315" s="156"/>
      <c r="CE315" s="156"/>
      <c r="CF315" s="156"/>
      <c r="CG315" s="156"/>
      <c r="CH315" s="156"/>
      <c r="CI315" s="156"/>
      <c r="CJ315" s="156"/>
      <c r="CK315" s="156"/>
      <c r="CL315" s="156"/>
      <c r="CM315" s="156"/>
      <c r="CN315" s="156"/>
      <c r="CO315" s="156"/>
      <c r="CP315" s="156"/>
      <c r="CQ315" s="156"/>
      <c r="CR315" s="156"/>
      <c r="CS315" s="156"/>
      <c r="CT315" s="156"/>
      <c r="CU315" s="156"/>
      <c r="CV315" s="156"/>
      <c r="CW315" s="156"/>
      <c r="CX315" s="156"/>
      <c r="CY315" s="156"/>
      <c r="CZ315" s="156"/>
      <c r="DA315" s="156"/>
      <c r="DB315" s="156"/>
      <c r="DC315" s="156"/>
      <c r="DD315" s="156"/>
      <c r="DE315" s="156"/>
      <c r="DF315" s="156"/>
      <c r="DG315" s="156"/>
      <c r="DH315" s="156"/>
      <c r="DI315" s="156"/>
      <c r="DJ315" s="156"/>
      <c r="DK315" s="156"/>
      <c r="DL315" s="156"/>
      <c r="DM315" s="156"/>
      <c r="DN315" s="156"/>
      <c r="DO315" s="156"/>
      <c r="DP315" s="156"/>
      <c r="DQ315" s="156"/>
    </row>
    <row r="316" spans="4:121" s="65" customFormat="1"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  <c r="AA316" s="156"/>
      <c r="AB316" s="156"/>
      <c r="AC316" s="156"/>
      <c r="AD316" s="156"/>
      <c r="AE316" s="156"/>
      <c r="AF316" s="156"/>
      <c r="AG316" s="156"/>
      <c r="AH316" s="156"/>
      <c r="AI316" s="156"/>
      <c r="AJ316" s="156"/>
      <c r="AK316" s="156"/>
      <c r="AL316" s="156"/>
      <c r="AM316" s="156"/>
      <c r="AN316" s="156"/>
      <c r="AO316" s="156"/>
      <c r="AP316" s="156"/>
      <c r="AQ316" s="156"/>
      <c r="AR316" s="156"/>
      <c r="AS316" s="156"/>
      <c r="AT316" s="156"/>
      <c r="AU316" s="156"/>
      <c r="AV316" s="156"/>
      <c r="AW316" s="156"/>
      <c r="AX316" s="156"/>
      <c r="AY316" s="156"/>
      <c r="AZ316" s="156"/>
      <c r="BA316" s="156"/>
      <c r="BB316" s="156"/>
      <c r="BC316" s="156"/>
      <c r="BD316" s="156"/>
      <c r="BE316" s="156"/>
      <c r="BF316" s="156"/>
      <c r="BG316" s="156"/>
      <c r="BH316" s="156"/>
      <c r="BI316" s="156"/>
      <c r="BJ316" s="156"/>
      <c r="BK316" s="156"/>
      <c r="BL316" s="156"/>
      <c r="BM316" s="156"/>
      <c r="BN316" s="156"/>
      <c r="BO316" s="156"/>
      <c r="BP316" s="156"/>
      <c r="BQ316" s="156"/>
      <c r="BR316" s="156"/>
      <c r="BS316" s="156"/>
      <c r="BT316" s="156"/>
      <c r="BU316" s="156"/>
      <c r="BV316" s="156"/>
      <c r="BW316" s="156"/>
      <c r="BX316" s="156"/>
      <c r="BY316" s="156"/>
      <c r="BZ316" s="156"/>
      <c r="CA316" s="156"/>
      <c r="CB316" s="156"/>
      <c r="CC316" s="156"/>
      <c r="CD316" s="156"/>
      <c r="CE316" s="156"/>
      <c r="CF316" s="156"/>
      <c r="CG316" s="156"/>
      <c r="CH316" s="156"/>
      <c r="CI316" s="156"/>
      <c r="CJ316" s="156"/>
      <c r="CK316" s="156"/>
      <c r="CL316" s="156"/>
      <c r="CM316" s="156"/>
      <c r="CN316" s="156"/>
      <c r="CO316" s="156"/>
      <c r="CP316" s="156"/>
      <c r="CQ316" s="156"/>
      <c r="CR316" s="156"/>
      <c r="CS316" s="156"/>
      <c r="CT316" s="156"/>
      <c r="CU316" s="156"/>
      <c r="CV316" s="156"/>
      <c r="CW316" s="156"/>
      <c r="CX316" s="156"/>
      <c r="CY316" s="156"/>
      <c r="CZ316" s="156"/>
      <c r="DA316" s="156"/>
      <c r="DB316" s="156"/>
      <c r="DC316" s="156"/>
      <c r="DD316" s="156"/>
      <c r="DE316" s="156"/>
      <c r="DF316" s="156"/>
      <c r="DG316" s="156"/>
      <c r="DH316" s="156"/>
      <c r="DI316" s="156"/>
      <c r="DJ316" s="156"/>
      <c r="DK316" s="156"/>
      <c r="DL316" s="156"/>
      <c r="DM316" s="156"/>
      <c r="DN316" s="156"/>
      <c r="DO316" s="156"/>
      <c r="DP316" s="156"/>
      <c r="DQ316" s="156"/>
    </row>
    <row r="317" spans="4:121" s="65" customFormat="1"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  <c r="AA317" s="156"/>
      <c r="AB317" s="156"/>
      <c r="AC317" s="156"/>
      <c r="AD317" s="156"/>
      <c r="AE317" s="156"/>
      <c r="AF317" s="156"/>
      <c r="AG317" s="156"/>
      <c r="AH317" s="156"/>
      <c r="AI317" s="156"/>
      <c r="AJ317" s="156"/>
      <c r="AK317" s="156"/>
      <c r="AL317" s="156"/>
      <c r="AM317" s="156"/>
      <c r="AN317" s="156"/>
      <c r="AO317" s="156"/>
      <c r="AP317" s="156"/>
      <c r="AQ317" s="156"/>
      <c r="AR317" s="156"/>
      <c r="AS317" s="156"/>
      <c r="AT317" s="156"/>
      <c r="AU317" s="156"/>
      <c r="AV317" s="156"/>
      <c r="AW317" s="156"/>
      <c r="AX317" s="156"/>
      <c r="AY317" s="156"/>
      <c r="AZ317" s="156"/>
      <c r="BA317" s="156"/>
      <c r="BB317" s="156"/>
      <c r="BC317" s="156"/>
      <c r="BD317" s="156"/>
      <c r="BE317" s="156"/>
      <c r="BF317" s="156"/>
      <c r="BG317" s="156"/>
      <c r="BH317" s="156"/>
      <c r="BI317" s="156"/>
      <c r="BJ317" s="156"/>
      <c r="BK317" s="156"/>
      <c r="BL317" s="156"/>
      <c r="BM317" s="156"/>
      <c r="BN317" s="156"/>
      <c r="BO317" s="156"/>
      <c r="BP317" s="156"/>
      <c r="BQ317" s="156"/>
      <c r="BR317" s="156"/>
      <c r="BS317" s="156"/>
      <c r="BT317" s="156"/>
      <c r="BU317" s="156"/>
      <c r="BV317" s="156"/>
      <c r="BW317" s="156"/>
      <c r="BX317" s="156"/>
      <c r="BY317" s="156"/>
      <c r="BZ317" s="156"/>
      <c r="CA317" s="156"/>
      <c r="CB317" s="156"/>
      <c r="CC317" s="156"/>
      <c r="CD317" s="156"/>
      <c r="CE317" s="156"/>
      <c r="CF317" s="156"/>
      <c r="CG317" s="156"/>
      <c r="CH317" s="156"/>
      <c r="CI317" s="156"/>
      <c r="CJ317" s="156"/>
      <c r="CK317" s="156"/>
      <c r="CL317" s="156"/>
      <c r="CM317" s="156"/>
      <c r="CN317" s="156"/>
      <c r="CO317" s="156"/>
      <c r="CP317" s="156"/>
      <c r="CQ317" s="156"/>
      <c r="CR317" s="156"/>
      <c r="CS317" s="156"/>
      <c r="CT317" s="156"/>
      <c r="CU317" s="156"/>
      <c r="CV317" s="156"/>
      <c r="CW317" s="156"/>
      <c r="CX317" s="156"/>
      <c r="CY317" s="156"/>
      <c r="CZ317" s="156"/>
      <c r="DA317" s="156"/>
      <c r="DB317" s="156"/>
      <c r="DC317" s="156"/>
      <c r="DD317" s="156"/>
      <c r="DE317" s="156"/>
      <c r="DF317" s="156"/>
      <c r="DG317" s="156"/>
      <c r="DH317" s="156"/>
      <c r="DI317" s="156"/>
      <c r="DJ317" s="156"/>
      <c r="DK317" s="156"/>
      <c r="DL317" s="156"/>
      <c r="DM317" s="156"/>
      <c r="DN317" s="156"/>
      <c r="DO317" s="156"/>
      <c r="DP317" s="156"/>
      <c r="DQ317" s="156"/>
    </row>
    <row r="318" spans="4:121" s="65" customFormat="1"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  <c r="AA318" s="156"/>
      <c r="AB318" s="156"/>
      <c r="AC318" s="156"/>
      <c r="AD318" s="156"/>
      <c r="AE318" s="156"/>
      <c r="AF318" s="156"/>
      <c r="AG318" s="156"/>
      <c r="AH318" s="156"/>
      <c r="AI318" s="156"/>
      <c r="AJ318" s="156"/>
      <c r="AK318" s="156"/>
      <c r="AL318" s="156"/>
      <c r="AM318" s="156"/>
      <c r="AN318" s="156"/>
      <c r="AO318" s="156"/>
      <c r="AP318" s="156"/>
      <c r="AQ318" s="156"/>
      <c r="AR318" s="156"/>
      <c r="AS318" s="156"/>
      <c r="AT318" s="156"/>
      <c r="AU318" s="156"/>
      <c r="AV318" s="156"/>
      <c r="AW318" s="156"/>
      <c r="AX318" s="156"/>
      <c r="AY318" s="156"/>
      <c r="AZ318" s="156"/>
      <c r="BA318" s="156"/>
      <c r="BB318" s="156"/>
      <c r="BC318" s="156"/>
      <c r="BD318" s="156"/>
      <c r="BE318" s="156"/>
      <c r="BF318" s="156"/>
      <c r="BG318" s="156"/>
      <c r="BH318" s="156"/>
      <c r="BI318" s="156"/>
      <c r="BJ318" s="156"/>
      <c r="BK318" s="156"/>
      <c r="BL318" s="156"/>
      <c r="BM318" s="156"/>
      <c r="BN318" s="156"/>
      <c r="BO318" s="156"/>
      <c r="BP318" s="156"/>
      <c r="BQ318" s="156"/>
      <c r="BR318" s="156"/>
      <c r="BS318" s="156"/>
      <c r="BT318" s="156"/>
      <c r="BU318" s="156"/>
      <c r="BV318" s="156"/>
      <c r="BW318" s="156"/>
      <c r="BX318" s="156"/>
      <c r="BY318" s="156"/>
      <c r="BZ318" s="156"/>
      <c r="CA318" s="156"/>
      <c r="CB318" s="156"/>
      <c r="CC318" s="156"/>
      <c r="CD318" s="156"/>
      <c r="CE318" s="156"/>
      <c r="CF318" s="156"/>
      <c r="CG318" s="156"/>
      <c r="CH318" s="156"/>
      <c r="CI318" s="156"/>
      <c r="CJ318" s="156"/>
      <c r="CK318" s="156"/>
      <c r="CL318" s="156"/>
      <c r="CM318" s="156"/>
      <c r="CN318" s="156"/>
      <c r="CO318" s="156"/>
      <c r="CP318" s="156"/>
      <c r="CQ318" s="156"/>
      <c r="CR318" s="156"/>
      <c r="CS318" s="156"/>
      <c r="CT318" s="156"/>
      <c r="CU318" s="156"/>
      <c r="CV318" s="156"/>
      <c r="CW318" s="156"/>
      <c r="CX318" s="156"/>
      <c r="CY318" s="156"/>
      <c r="CZ318" s="156"/>
      <c r="DA318" s="156"/>
      <c r="DB318" s="156"/>
      <c r="DC318" s="156"/>
      <c r="DD318" s="156"/>
      <c r="DE318" s="156"/>
      <c r="DF318" s="156"/>
      <c r="DG318" s="156"/>
      <c r="DH318" s="156"/>
      <c r="DI318" s="156"/>
      <c r="DJ318" s="156"/>
      <c r="DK318" s="156"/>
      <c r="DL318" s="156"/>
      <c r="DM318" s="156"/>
      <c r="DN318" s="156"/>
      <c r="DO318" s="156"/>
      <c r="DP318" s="156"/>
      <c r="DQ318" s="156"/>
    </row>
    <row r="319" spans="4:121" s="65" customFormat="1"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  <c r="AA319" s="156"/>
      <c r="AB319" s="156"/>
      <c r="AC319" s="156"/>
      <c r="AD319" s="156"/>
      <c r="AE319" s="156"/>
      <c r="AF319" s="156"/>
      <c r="AG319" s="156"/>
      <c r="AH319" s="156"/>
      <c r="AI319" s="156"/>
      <c r="AJ319" s="156"/>
      <c r="AK319" s="156"/>
      <c r="AL319" s="156"/>
      <c r="AM319" s="156"/>
      <c r="AN319" s="156"/>
      <c r="AO319" s="156"/>
      <c r="AP319" s="156"/>
      <c r="AQ319" s="156"/>
      <c r="AR319" s="156"/>
      <c r="AS319" s="156"/>
      <c r="AT319" s="156"/>
      <c r="AU319" s="156"/>
      <c r="AV319" s="156"/>
      <c r="AW319" s="156"/>
      <c r="AX319" s="156"/>
      <c r="AY319" s="156"/>
      <c r="AZ319" s="156"/>
      <c r="BA319" s="156"/>
      <c r="BB319" s="156"/>
      <c r="BC319" s="156"/>
      <c r="BD319" s="156"/>
      <c r="BE319" s="156"/>
      <c r="BF319" s="156"/>
      <c r="BG319" s="156"/>
      <c r="BH319" s="156"/>
      <c r="BI319" s="156"/>
      <c r="BJ319" s="156"/>
      <c r="BK319" s="156"/>
      <c r="BL319" s="156"/>
      <c r="BM319" s="156"/>
      <c r="BN319" s="156"/>
      <c r="BO319" s="156"/>
      <c r="BP319" s="156"/>
      <c r="BQ319" s="156"/>
      <c r="BR319" s="156"/>
      <c r="BS319" s="156"/>
      <c r="BT319" s="156"/>
      <c r="BU319" s="156"/>
      <c r="BV319" s="156"/>
      <c r="BW319" s="156"/>
      <c r="BX319" s="156"/>
      <c r="BY319" s="156"/>
      <c r="BZ319" s="156"/>
      <c r="CA319" s="156"/>
      <c r="CB319" s="156"/>
      <c r="CC319" s="156"/>
      <c r="CD319" s="156"/>
      <c r="CE319" s="156"/>
      <c r="CF319" s="156"/>
      <c r="CG319" s="156"/>
      <c r="CH319" s="156"/>
      <c r="CI319" s="156"/>
      <c r="CJ319" s="156"/>
      <c r="CK319" s="156"/>
      <c r="CL319" s="156"/>
      <c r="CM319" s="156"/>
      <c r="CN319" s="156"/>
      <c r="CO319" s="156"/>
      <c r="CP319" s="156"/>
      <c r="CQ319" s="156"/>
      <c r="CR319" s="156"/>
      <c r="CS319" s="156"/>
      <c r="CT319" s="156"/>
      <c r="CU319" s="156"/>
      <c r="CV319" s="156"/>
      <c r="CW319" s="156"/>
      <c r="CX319" s="156"/>
      <c r="CY319" s="156"/>
      <c r="CZ319" s="156"/>
      <c r="DA319" s="156"/>
      <c r="DB319" s="156"/>
      <c r="DC319" s="156"/>
      <c r="DD319" s="156"/>
      <c r="DE319" s="156"/>
      <c r="DF319" s="156"/>
      <c r="DG319" s="156"/>
      <c r="DH319" s="156"/>
      <c r="DI319" s="156"/>
      <c r="DJ319" s="156"/>
      <c r="DK319" s="156"/>
      <c r="DL319" s="156"/>
      <c r="DM319" s="156"/>
      <c r="DN319" s="156"/>
      <c r="DO319" s="156"/>
      <c r="DP319" s="156"/>
      <c r="DQ319" s="156"/>
    </row>
    <row r="320" spans="4:121" s="65" customFormat="1"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  <c r="Z320" s="156"/>
      <c r="AA320" s="156"/>
      <c r="AB320" s="156"/>
      <c r="AC320" s="156"/>
      <c r="AD320" s="156"/>
      <c r="AE320" s="156"/>
      <c r="AF320" s="156"/>
      <c r="AG320" s="156"/>
      <c r="AH320" s="156"/>
      <c r="AI320" s="156"/>
      <c r="AJ320" s="156"/>
      <c r="AK320" s="156"/>
      <c r="AL320" s="156"/>
      <c r="AM320" s="156"/>
      <c r="AN320" s="156"/>
      <c r="AO320" s="156"/>
      <c r="AP320" s="156"/>
      <c r="AQ320" s="156"/>
      <c r="AR320" s="156"/>
      <c r="AS320" s="156"/>
      <c r="AT320" s="156"/>
      <c r="AU320" s="156"/>
      <c r="AV320" s="156"/>
      <c r="AW320" s="156"/>
      <c r="AX320" s="156"/>
      <c r="AY320" s="156"/>
      <c r="AZ320" s="156"/>
      <c r="BA320" s="156"/>
      <c r="BB320" s="156"/>
      <c r="BC320" s="156"/>
      <c r="BD320" s="156"/>
      <c r="BE320" s="156"/>
      <c r="BF320" s="156"/>
      <c r="BG320" s="156"/>
      <c r="BH320" s="156"/>
      <c r="BI320" s="156"/>
      <c r="BJ320" s="156"/>
      <c r="BK320" s="156"/>
      <c r="BL320" s="156"/>
      <c r="BM320" s="156"/>
      <c r="BN320" s="156"/>
      <c r="BO320" s="156"/>
      <c r="BP320" s="156"/>
      <c r="BQ320" s="156"/>
      <c r="BR320" s="156"/>
      <c r="BS320" s="156"/>
      <c r="BT320" s="156"/>
      <c r="BU320" s="156"/>
      <c r="BV320" s="156"/>
      <c r="BW320" s="156"/>
      <c r="BX320" s="156"/>
      <c r="BY320" s="156"/>
      <c r="BZ320" s="156"/>
      <c r="CA320" s="156"/>
      <c r="CB320" s="156"/>
      <c r="CC320" s="156"/>
      <c r="CD320" s="156"/>
      <c r="CE320" s="156"/>
      <c r="CF320" s="156"/>
      <c r="CG320" s="156"/>
      <c r="CH320" s="156"/>
      <c r="CI320" s="156"/>
      <c r="CJ320" s="156"/>
      <c r="CK320" s="156"/>
      <c r="CL320" s="156"/>
      <c r="CM320" s="156"/>
      <c r="CN320" s="156"/>
      <c r="CO320" s="156"/>
      <c r="CP320" s="156"/>
      <c r="CQ320" s="156"/>
      <c r="CR320" s="156"/>
      <c r="CS320" s="156"/>
      <c r="CT320" s="156"/>
      <c r="CU320" s="156"/>
      <c r="CV320" s="156"/>
      <c r="CW320" s="156"/>
      <c r="CX320" s="156"/>
      <c r="CY320" s="156"/>
      <c r="CZ320" s="156"/>
      <c r="DA320" s="156"/>
      <c r="DB320" s="156"/>
      <c r="DC320" s="156"/>
      <c r="DD320" s="156"/>
      <c r="DE320" s="156"/>
      <c r="DF320" s="156"/>
      <c r="DG320" s="156"/>
      <c r="DH320" s="156"/>
      <c r="DI320" s="156"/>
      <c r="DJ320" s="156"/>
      <c r="DK320" s="156"/>
      <c r="DL320" s="156"/>
      <c r="DM320" s="156"/>
      <c r="DN320" s="156"/>
      <c r="DO320" s="156"/>
      <c r="DP320" s="156"/>
      <c r="DQ320" s="156"/>
    </row>
    <row r="321" spans="4:121" s="65" customFormat="1"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  <c r="Z321" s="156"/>
      <c r="AA321" s="156"/>
      <c r="AB321" s="156"/>
      <c r="AC321" s="156"/>
      <c r="AD321" s="156"/>
      <c r="AE321" s="156"/>
      <c r="AF321" s="156"/>
      <c r="AG321" s="156"/>
      <c r="AH321" s="156"/>
      <c r="AI321" s="156"/>
      <c r="AJ321" s="156"/>
      <c r="AK321" s="156"/>
      <c r="AL321" s="156"/>
      <c r="AM321" s="156"/>
      <c r="AN321" s="156"/>
      <c r="AO321" s="156"/>
      <c r="AP321" s="156"/>
      <c r="AQ321" s="156"/>
      <c r="AR321" s="156"/>
      <c r="AS321" s="156"/>
      <c r="AT321" s="156"/>
      <c r="AU321" s="156"/>
      <c r="AV321" s="156"/>
      <c r="AW321" s="156"/>
      <c r="AX321" s="156"/>
      <c r="AY321" s="156"/>
      <c r="AZ321" s="156"/>
      <c r="BA321" s="156"/>
      <c r="BB321" s="156"/>
      <c r="BC321" s="156"/>
      <c r="BD321" s="156"/>
      <c r="BE321" s="156"/>
      <c r="BF321" s="156"/>
      <c r="BG321" s="156"/>
      <c r="BH321" s="156"/>
      <c r="BI321" s="156"/>
      <c r="BJ321" s="156"/>
      <c r="BK321" s="156"/>
      <c r="BL321" s="156"/>
      <c r="BM321" s="156"/>
      <c r="BN321" s="156"/>
      <c r="BO321" s="156"/>
      <c r="BP321" s="156"/>
      <c r="BQ321" s="156"/>
      <c r="BR321" s="156"/>
      <c r="BS321" s="156"/>
      <c r="BT321" s="156"/>
      <c r="BU321" s="156"/>
      <c r="BV321" s="156"/>
      <c r="BW321" s="156"/>
      <c r="BX321" s="156"/>
      <c r="BY321" s="156"/>
      <c r="BZ321" s="156"/>
      <c r="CA321" s="156"/>
      <c r="CB321" s="156"/>
      <c r="CC321" s="156"/>
      <c r="CD321" s="156"/>
      <c r="CE321" s="156"/>
      <c r="CF321" s="156"/>
      <c r="CG321" s="156"/>
      <c r="CH321" s="156"/>
      <c r="CI321" s="156"/>
      <c r="CJ321" s="156"/>
      <c r="CK321" s="156"/>
      <c r="CL321" s="156"/>
      <c r="CM321" s="156"/>
      <c r="CN321" s="156"/>
      <c r="CO321" s="156"/>
      <c r="CP321" s="156"/>
      <c r="CQ321" s="156"/>
      <c r="CR321" s="156"/>
      <c r="CS321" s="156"/>
      <c r="CT321" s="156"/>
      <c r="CU321" s="156"/>
      <c r="CV321" s="156"/>
      <c r="CW321" s="156"/>
      <c r="CX321" s="156"/>
      <c r="CY321" s="156"/>
      <c r="CZ321" s="156"/>
      <c r="DA321" s="156"/>
      <c r="DB321" s="156"/>
      <c r="DC321" s="156"/>
      <c r="DD321" s="156"/>
      <c r="DE321" s="156"/>
      <c r="DF321" s="156"/>
      <c r="DG321" s="156"/>
      <c r="DH321" s="156"/>
      <c r="DI321" s="156"/>
      <c r="DJ321" s="156"/>
      <c r="DK321" s="156"/>
      <c r="DL321" s="156"/>
      <c r="DM321" s="156"/>
      <c r="DN321" s="156"/>
      <c r="DO321" s="156"/>
      <c r="DP321" s="156"/>
      <c r="DQ321" s="156"/>
    </row>
    <row r="322" spans="4:121" s="65" customFormat="1"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  <c r="Z322" s="156"/>
      <c r="AA322" s="156"/>
      <c r="AB322" s="156"/>
      <c r="AC322" s="156"/>
      <c r="AD322" s="156"/>
      <c r="AE322" s="156"/>
      <c r="AF322" s="156"/>
      <c r="AG322" s="156"/>
      <c r="AH322" s="156"/>
      <c r="AI322" s="156"/>
      <c r="AJ322" s="156"/>
      <c r="AK322" s="156"/>
      <c r="AL322" s="156"/>
      <c r="AM322" s="156"/>
      <c r="AN322" s="156"/>
      <c r="AO322" s="156"/>
      <c r="AP322" s="156"/>
      <c r="AQ322" s="156"/>
      <c r="AR322" s="156"/>
      <c r="AS322" s="156"/>
      <c r="AT322" s="156"/>
      <c r="AU322" s="156"/>
      <c r="AV322" s="156"/>
      <c r="AW322" s="156"/>
      <c r="AX322" s="156"/>
      <c r="AY322" s="156"/>
      <c r="AZ322" s="156"/>
      <c r="BA322" s="156"/>
      <c r="BB322" s="156"/>
      <c r="BC322" s="156"/>
      <c r="BD322" s="156"/>
      <c r="BE322" s="156"/>
      <c r="BF322" s="156"/>
      <c r="BG322" s="156"/>
      <c r="BH322" s="156"/>
      <c r="BI322" s="156"/>
      <c r="BJ322" s="156"/>
      <c r="BK322" s="156"/>
      <c r="BL322" s="156"/>
      <c r="BM322" s="156"/>
      <c r="BN322" s="156"/>
      <c r="BO322" s="156"/>
      <c r="BP322" s="156"/>
      <c r="BQ322" s="156"/>
      <c r="BR322" s="156"/>
      <c r="BS322" s="156"/>
      <c r="BT322" s="156"/>
      <c r="BU322" s="156"/>
      <c r="BV322" s="156"/>
      <c r="BW322" s="156"/>
      <c r="BX322" s="156"/>
      <c r="BY322" s="156"/>
      <c r="BZ322" s="156"/>
      <c r="CA322" s="156"/>
      <c r="CB322" s="156"/>
      <c r="CC322" s="156"/>
      <c r="CD322" s="156"/>
      <c r="CE322" s="156"/>
      <c r="CF322" s="156"/>
      <c r="CG322" s="156"/>
      <c r="CH322" s="156"/>
      <c r="CI322" s="156"/>
      <c r="CJ322" s="156"/>
      <c r="CK322" s="156"/>
      <c r="CL322" s="156"/>
      <c r="CM322" s="156"/>
      <c r="CN322" s="156"/>
      <c r="CO322" s="156"/>
      <c r="CP322" s="156"/>
      <c r="CQ322" s="156"/>
      <c r="CR322" s="156"/>
      <c r="CS322" s="156"/>
      <c r="CT322" s="156"/>
      <c r="CU322" s="156"/>
      <c r="CV322" s="156"/>
      <c r="CW322" s="156"/>
      <c r="CX322" s="156"/>
      <c r="CY322" s="156"/>
      <c r="CZ322" s="156"/>
      <c r="DA322" s="156"/>
      <c r="DB322" s="156"/>
      <c r="DC322" s="156"/>
      <c r="DD322" s="156"/>
      <c r="DE322" s="156"/>
      <c r="DF322" s="156"/>
      <c r="DG322" s="156"/>
      <c r="DH322" s="156"/>
      <c r="DI322" s="156"/>
      <c r="DJ322" s="156"/>
      <c r="DK322" s="156"/>
      <c r="DL322" s="156"/>
      <c r="DM322" s="156"/>
      <c r="DN322" s="156"/>
      <c r="DO322" s="156"/>
      <c r="DP322" s="156"/>
      <c r="DQ322" s="156"/>
    </row>
    <row r="323" spans="4:121" s="65" customFormat="1"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  <c r="AA323" s="156"/>
      <c r="AB323" s="156"/>
      <c r="AC323" s="156"/>
      <c r="AD323" s="156"/>
      <c r="AE323" s="156"/>
      <c r="AF323" s="156"/>
      <c r="AG323" s="156"/>
      <c r="AH323" s="156"/>
      <c r="AI323" s="156"/>
      <c r="AJ323" s="156"/>
      <c r="AK323" s="156"/>
      <c r="AL323" s="156"/>
      <c r="AM323" s="156"/>
      <c r="AN323" s="156"/>
      <c r="AO323" s="156"/>
      <c r="AP323" s="156"/>
      <c r="AQ323" s="156"/>
      <c r="AR323" s="156"/>
      <c r="AS323" s="156"/>
      <c r="AT323" s="156"/>
      <c r="AU323" s="156"/>
      <c r="AV323" s="156"/>
      <c r="AW323" s="156"/>
      <c r="AX323" s="156"/>
      <c r="AY323" s="156"/>
      <c r="AZ323" s="156"/>
      <c r="BA323" s="156"/>
      <c r="BB323" s="156"/>
      <c r="BC323" s="156"/>
      <c r="BD323" s="156"/>
      <c r="BE323" s="156"/>
      <c r="BF323" s="156"/>
      <c r="BG323" s="156"/>
      <c r="BH323" s="156"/>
      <c r="BI323" s="156"/>
      <c r="BJ323" s="156"/>
      <c r="BK323" s="156"/>
      <c r="BL323" s="156"/>
      <c r="BM323" s="156"/>
      <c r="BN323" s="156"/>
      <c r="BO323" s="156"/>
      <c r="BP323" s="156"/>
      <c r="BQ323" s="156"/>
      <c r="BR323" s="156"/>
      <c r="BS323" s="156"/>
      <c r="BT323" s="156"/>
      <c r="BU323" s="156"/>
      <c r="BV323" s="156"/>
      <c r="BW323" s="156"/>
      <c r="BX323" s="156"/>
      <c r="BY323" s="156"/>
      <c r="BZ323" s="156"/>
      <c r="CA323" s="156"/>
      <c r="CB323" s="156"/>
      <c r="CC323" s="156"/>
      <c r="CD323" s="156"/>
      <c r="CE323" s="156"/>
      <c r="CF323" s="156"/>
      <c r="CG323" s="156"/>
      <c r="CH323" s="156"/>
      <c r="CI323" s="156"/>
      <c r="CJ323" s="156"/>
      <c r="CK323" s="156"/>
      <c r="CL323" s="156"/>
      <c r="CM323" s="156"/>
      <c r="CN323" s="156"/>
      <c r="CO323" s="156"/>
      <c r="CP323" s="156"/>
      <c r="CQ323" s="156"/>
      <c r="CR323" s="156"/>
      <c r="CS323" s="156"/>
      <c r="CT323" s="156"/>
      <c r="CU323" s="156"/>
      <c r="CV323" s="156"/>
      <c r="CW323" s="156"/>
      <c r="CX323" s="156"/>
      <c r="CY323" s="156"/>
      <c r="CZ323" s="156"/>
      <c r="DA323" s="156"/>
      <c r="DB323" s="156"/>
      <c r="DC323" s="156"/>
      <c r="DD323" s="156"/>
      <c r="DE323" s="156"/>
      <c r="DF323" s="156"/>
      <c r="DG323" s="156"/>
      <c r="DH323" s="156"/>
      <c r="DI323" s="156"/>
      <c r="DJ323" s="156"/>
      <c r="DK323" s="156"/>
      <c r="DL323" s="156"/>
      <c r="DM323" s="156"/>
      <c r="DN323" s="156"/>
      <c r="DO323" s="156"/>
      <c r="DP323" s="156"/>
      <c r="DQ323" s="156"/>
    </row>
    <row r="324" spans="4:121" s="65" customFormat="1"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  <c r="AA324" s="156"/>
      <c r="AB324" s="156"/>
      <c r="AC324" s="156"/>
      <c r="AD324" s="156"/>
      <c r="AE324" s="156"/>
      <c r="AF324" s="156"/>
      <c r="AG324" s="156"/>
      <c r="AH324" s="156"/>
      <c r="AI324" s="156"/>
      <c r="AJ324" s="156"/>
      <c r="AK324" s="156"/>
      <c r="AL324" s="156"/>
      <c r="AM324" s="156"/>
      <c r="AN324" s="156"/>
      <c r="AO324" s="156"/>
      <c r="AP324" s="156"/>
      <c r="AQ324" s="156"/>
      <c r="AR324" s="156"/>
      <c r="AS324" s="156"/>
      <c r="AT324" s="156"/>
      <c r="AU324" s="156"/>
      <c r="AV324" s="156"/>
      <c r="AW324" s="156"/>
      <c r="AX324" s="156"/>
      <c r="AY324" s="156"/>
      <c r="AZ324" s="156"/>
      <c r="BA324" s="156"/>
      <c r="BB324" s="156"/>
      <c r="BC324" s="156"/>
      <c r="BD324" s="156"/>
      <c r="BE324" s="156"/>
      <c r="BF324" s="156"/>
      <c r="BG324" s="156"/>
      <c r="BH324" s="156"/>
      <c r="BI324" s="156"/>
      <c r="BJ324" s="156"/>
      <c r="BK324" s="156"/>
      <c r="BL324" s="156"/>
      <c r="BM324" s="156"/>
      <c r="BN324" s="156"/>
      <c r="BO324" s="156"/>
      <c r="BP324" s="156"/>
      <c r="BQ324" s="156"/>
      <c r="BR324" s="156"/>
      <c r="BS324" s="156"/>
      <c r="BT324" s="156"/>
      <c r="BU324" s="156"/>
      <c r="BV324" s="156"/>
      <c r="BW324" s="156"/>
      <c r="BX324" s="156"/>
      <c r="BY324" s="156"/>
      <c r="BZ324" s="156"/>
      <c r="CA324" s="156"/>
      <c r="CB324" s="156"/>
      <c r="CC324" s="156"/>
      <c r="CD324" s="156"/>
      <c r="CE324" s="156"/>
      <c r="CF324" s="156"/>
      <c r="CG324" s="156"/>
      <c r="CH324" s="156"/>
      <c r="CI324" s="156"/>
      <c r="CJ324" s="156"/>
      <c r="CK324" s="156"/>
      <c r="CL324" s="156"/>
      <c r="CM324" s="156"/>
      <c r="CN324" s="156"/>
      <c r="CO324" s="156"/>
      <c r="CP324" s="156"/>
      <c r="CQ324" s="156"/>
      <c r="CR324" s="156"/>
      <c r="CS324" s="156"/>
      <c r="CT324" s="156"/>
      <c r="CU324" s="156"/>
      <c r="CV324" s="156"/>
      <c r="CW324" s="156"/>
      <c r="CX324" s="156"/>
      <c r="CY324" s="156"/>
      <c r="CZ324" s="156"/>
      <c r="DA324" s="156"/>
      <c r="DB324" s="156"/>
      <c r="DC324" s="156"/>
      <c r="DD324" s="156"/>
      <c r="DE324" s="156"/>
      <c r="DF324" s="156"/>
      <c r="DG324" s="156"/>
      <c r="DH324" s="156"/>
      <c r="DI324" s="156"/>
      <c r="DJ324" s="156"/>
      <c r="DK324" s="156"/>
      <c r="DL324" s="156"/>
      <c r="DM324" s="156"/>
      <c r="DN324" s="156"/>
      <c r="DO324" s="156"/>
      <c r="DP324" s="156"/>
      <c r="DQ324" s="156"/>
    </row>
    <row r="325" spans="4:121" s="65" customFormat="1"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  <c r="Z325" s="156"/>
      <c r="AA325" s="156"/>
      <c r="AB325" s="156"/>
      <c r="AC325" s="156"/>
      <c r="AD325" s="156"/>
      <c r="AE325" s="156"/>
      <c r="AF325" s="156"/>
      <c r="AG325" s="156"/>
      <c r="AH325" s="156"/>
      <c r="AI325" s="156"/>
      <c r="AJ325" s="156"/>
      <c r="AK325" s="156"/>
      <c r="AL325" s="156"/>
      <c r="AM325" s="156"/>
      <c r="AN325" s="156"/>
      <c r="AO325" s="156"/>
      <c r="AP325" s="156"/>
      <c r="AQ325" s="156"/>
      <c r="AR325" s="156"/>
      <c r="AS325" s="156"/>
      <c r="AT325" s="156"/>
      <c r="AU325" s="156"/>
      <c r="AV325" s="156"/>
      <c r="AW325" s="156"/>
      <c r="AX325" s="156"/>
      <c r="AY325" s="156"/>
      <c r="AZ325" s="156"/>
      <c r="BA325" s="156"/>
      <c r="BB325" s="156"/>
      <c r="BC325" s="156"/>
      <c r="BD325" s="156"/>
      <c r="BE325" s="156"/>
      <c r="BF325" s="156"/>
      <c r="BG325" s="156"/>
      <c r="BH325" s="156"/>
      <c r="BI325" s="156"/>
      <c r="BJ325" s="156"/>
      <c r="BK325" s="156"/>
      <c r="BL325" s="156"/>
      <c r="BM325" s="156"/>
      <c r="BN325" s="156"/>
      <c r="BO325" s="156"/>
      <c r="BP325" s="156"/>
      <c r="BQ325" s="156"/>
      <c r="BR325" s="156"/>
      <c r="BS325" s="156"/>
      <c r="BT325" s="156"/>
      <c r="BU325" s="156"/>
      <c r="BV325" s="156"/>
      <c r="BW325" s="156"/>
      <c r="BX325" s="156"/>
      <c r="BY325" s="156"/>
      <c r="BZ325" s="156"/>
      <c r="CA325" s="156"/>
      <c r="CB325" s="156"/>
      <c r="CC325" s="156"/>
      <c r="CD325" s="156"/>
      <c r="CE325" s="156"/>
      <c r="CF325" s="156"/>
      <c r="CG325" s="156"/>
      <c r="CH325" s="156"/>
      <c r="CI325" s="156"/>
      <c r="CJ325" s="156"/>
      <c r="CK325" s="156"/>
      <c r="CL325" s="156"/>
      <c r="CM325" s="156"/>
      <c r="CN325" s="156"/>
      <c r="CO325" s="156"/>
      <c r="CP325" s="156"/>
      <c r="CQ325" s="156"/>
      <c r="CR325" s="156"/>
      <c r="CS325" s="156"/>
      <c r="CT325" s="156"/>
      <c r="CU325" s="156"/>
      <c r="CV325" s="156"/>
      <c r="CW325" s="156"/>
      <c r="CX325" s="156"/>
      <c r="CY325" s="156"/>
      <c r="CZ325" s="156"/>
      <c r="DA325" s="156"/>
      <c r="DB325" s="156"/>
      <c r="DC325" s="156"/>
      <c r="DD325" s="156"/>
      <c r="DE325" s="156"/>
      <c r="DF325" s="156"/>
      <c r="DG325" s="156"/>
      <c r="DH325" s="156"/>
      <c r="DI325" s="156"/>
      <c r="DJ325" s="156"/>
      <c r="DK325" s="156"/>
      <c r="DL325" s="156"/>
      <c r="DM325" s="156"/>
      <c r="DN325" s="156"/>
      <c r="DO325" s="156"/>
      <c r="DP325" s="156"/>
      <c r="DQ325" s="156"/>
    </row>
    <row r="326" spans="4:121" s="65" customFormat="1"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  <c r="AA326" s="156"/>
      <c r="AB326" s="156"/>
      <c r="AC326" s="156"/>
      <c r="AD326" s="156"/>
      <c r="AE326" s="156"/>
      <c r="AF326" s="156"/>
      <c r="AG326" s="156"/>
      <c r="AH326" s="156"/>
      <c r="AI326" s="156"/>
      <c r="AJ326" s="156"/>
      <c r="AK326" s="156"/>
      <c r="AL326" s="156"/>
      <c r="AM326" s="156"/>
      <c r="AN326" s="156"/>
      <c r="AO326" s="156"/>
      <c r="AP326" s="156"/>
      <c r="AQ326" s="156"/>
      <c r="AR326" s="156"/>
      <c r="AS326" s="156"/>
      <c r="AT326" s="156"/>
      <c r="AU326" s="156"/>
      <c r="AV326" s="156"/>
      <c r="AW326" s="156"/>
      <c r="AX326" s="156"/>
      <c r="AY326" s="156"/>
      <c r="AZ326" s="156"/>
      <c r="BA326" s="156"/>
      <c r="BB326" s="156"/>
      <c r="BC326" s="156"/>
      <c r="BD326" s="156"/>
      <c r="BE326" s="156"/>
      <c r="BF326" s="156"/>
      <c r="BG326" s="156"/>
      <c r="BH326" s="156"/>
      <c r="BI326" s="156"/>
      <c r="BJ326" s="156"/>
      <c r="BK326" s="156"/>
      <c r="BL326" s="156"/>
      <c r="BM326" s="156"/>
      <c r="BN326" s="156"/>
      <c r="BO326" s="156"/>
      <c r="BP326" s="156"/>
      <c r="BQ326" s="156"/>
      <c r="BR326" s="156"/>
      <c r="BS326" s="156"/>
      <c r="BT326" s="156"/>
      <c r="BU326" s="156"/>
      <c r="BV326" s="156"/>
      <c r="BW326" s="156"/>
      <c r="BX326" s="156"/>
      <c r="BY326" s="156"/>
      <c r="BZ326" s="156"/>
      <c r="CA326" s="156"/>
      <c r="CB326" s="156"/>
      <c r="CC326" s="156"/>
      <c r="CD326" s="156"/>
      <c r="CE326" s="156"/>
      <c r="CF326" s="156"/>
      <c r="CG326" s="156"/>
      <c r="CH326" s="156"/>
      <c r="CI326" s="156"/>
      <c r="CJ326" s="156"/>
      <c r="CK326" s="156"/>
      <c r="CL326" s="156"/>
      <c r="CM326" s="156"/>
      <c r="CN326" s="156"/>
      <c r="CO326" s="156"/>
      <c r="CP326" s="156"/>
      <c r="CQ326" s="156"/>
      <c r="CR326" s="156"/>
      <c r="CS326" s="156"/>
      <c r="CT326" s="156"/>
      <c r="CU326" s="156"/>
      <c r="CV326" s="156"/>
      <c r="CW326" s="156"/>
      <c r="CX326" s="156"/>
      <c r="CY326" s="156"/>
      <c r="CZ326" s="156"/>
      <c r="DA326" s="156"/>
      <c r="DB326" s="156"/>
      <c r="DC326" s="156"/>
      <c r="DD326" s="156"/>
      <c r="DE326" s="156"/>
      <c r="DF326" s="156"/>
      <c r="DG326" s="156"/>
      <c r="DH326" s="156"/>
      <c r="DI326" s="156"/>
      <c r="DJ326" s="156"/>
      <c r="DK326" s="156"/>
      <c r="DL326" s="156"/>
      <c r="DM326" s="156"/>
      <c r="DN326" s="156"/>
      <c r="DO326" s="156"/>
      <c r="DP326" s="156"/>
      <c r="DQ326" s="156"/>
    </row>
    <row r="327" spans="4:121" s="65" customFormat="1"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  <c r="Z327" s="156"/>
      <c r="AA327" s="156"/>
      <c r="AB327" s="156"/>
      <c r="AC327" s="156"/>
      <c r="AD327" s="156"/>
      <c r="AE327" s="156"/>
      <c r="AF327" s="156"/>
      <c r="AG327" s="156"/>
      <c r="AH327" s="156"/>
      <c r="AI327" s="156"/>
      <c r="AJ327" s="156"/>
      <c r="AK327" s="156"/>
      <c r="AL327" s="156"/>
      <c r="AM327" s="156"/>
      <c r="AN327" s="156"/>
      <c r="AO327" s="156"/>
      <c r="AP327" s="156"/>
      <c r="AQ327" s="156"/>
      <c r="AR327" s="156"/>
      <c r="AS327" s="156"/>
      <c r="AT327" s="156"/>
      <c r="AU327" s="156"/>
      <c r="AV327" s="156"/>
      <c r="AW327" s="156"/>
      <c r="AX327" s="156"/>
      <c r="AY327" s="156"/>
      <c r="AZ327" s="156"/>
      <c r="BA327" s="156"/>
      <c r="BB327" s="156"/>
      <c r="BC327" s="156"/>
      <c r="BD327" s="156"/>
      <c r="BE327" s="156"/>
      <c r="BF327" s="156"/>
      <c r="BG327" s="156"/>
      <c r="BH327" s="156"/>
      <c r="BI327" s="156"/>
      <c r="BJ327" s="156"/>
      <c r="BK327" s="156"/>
      <c r="BL327" s="156"/>
      <c r="BM327" s="156"/>
      <c r="BN327" s="156"/>
      <c r="BO327" s="156"/>
      <c r="BP327" s="156"/>
      <c r="BQ327" s="156"/>
      <c r="BR327" s="156"/>
      <c r="BS327" s="156"/>
      <c r="BT327" s="156"/>
      <c r="BU327" s="156"/>
      <c r="BV327" s="156"/>
      <c r="BW327" s="156"/>
      <c r="BX327" s="156"/>
      <c r="BY327" s="156"/>
      <c r="BZ327" s="156"/>
      <c r="CA327" s="156"/>
      <c r="CB327" s="156"/>
      <c r="CC327" s="156"/>
      <c r="CD327" s="156"/>
      <c r="CE327" s="156"/>
      <c r="CF327" s="156"/>
      <c r="CG327" s="156"/>
      <c r="CH327" s="156"/>
      <c r="CI327" s="156"/>
      <c r="CJ327" s="156"/>
      <c r="CK327" s="156"/>
      <c r="CL327" s="156"/>
      <c r="CM327" s="156"/>
      <c r="CN327" s="156"/>
      <c r="CO327" s="156"/>
      <c r="CP327" s="156"/>
      <c r="CQ327" s="156"/>
      <c r="CR327" s="156"/>
      <c r="CS327" s="156"/>
      <c r="CT327" s="156"/>
      <c r="CU327" s="156"/>
      <c r="CV327" s="156"/>
      <c r="CW327" s="156"/>
      <c r="CX327" s="156"/>
      <c r="CY327" s="156"/>
      <c r="CZ327" s="156"/>
      <c r="DA327" s="156"/>
      <c r="DB327" s="156"/>
      <c r="DC327" s="156"/>
      <c r="DD327" s="156"/>
      <c r="DE327" s="156"/>
      <c r="DF327" s="156"/>
      <c r="DG327" s="156"/>
      <c r="DH327" s="156"/>
      <c r="DI327" s="156"/>
      <c r="DJ327" s="156"/>
      <c r="DK327" s="156"/>
      <c r="DL327" s="156"/>
      <c r="DM327" s="156"/>
      <c r="DN327" s="156"/>
      <c r="DO327" s="156"/>
      <c r="DP327" s="156"/>
      <c r="DQ327" s="156"/>
    </row>
    <row r="328" spans="4:121" s="65" customFormat="1"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  <c r="AA328" s="156"/>
      <c r="AB328" s="156"/>
      <c r="AC328" s="156"/>
      <c r="AD328" s="156"/>
      <c r="AE328" s="156"/>
      <c r="AF328" s="156"/>
      <c r="AG328" s="156"/>
      <c r="AH328" s="156"/>
      <c r="AI328" s="156"/>
      <c r="AJ328" s="156"/>
      <c r="AK328" s="156"/>
      <c r="AL328" s="156"/>
      <c r="AM328" s="156"/>
      <c r="AN328" s="156"/>
      <c r="AO328" s="156"/>
      <c r="AP328" s="156"/>
      <c r="AQ328" s="156"/>
      <c r="AR328" s="156"/>
      <c r="AS328" s="156"/>
      <c r="AT328" s="156"/>
      <c r="AU328" s="156"/>
      <c r="AV328" s="156"/>
      <c r="AW328" s="156"/>
      <c r="AX328" s="156"/>
      <c r="AY328" s="156"/>
      <c r="AZ328" s="156"/>
      <c r="BA328" s="156"/>
      <c r="BB328" s="156"/>
      <c r="BC328" s="156"/>
      <c r="BD328" s="156"/>
      <c r="BE328" s="156"/>
      <c r="BF328" s="156"/>
      <c r="BG328" s="156"/>
      <c r="BH328" s="156"/>
      <c r="BI328" s="156"/>
      <c r="BJ328" s="156"/>
      <c r="BK328" s="156"/>
      <c r="BL328" s="156"/>
      <c r="BM328" s="156"/>
      <c r="BN328" s="156"/>
      <c r="BO328" s="156"/>
      <c r="BP328" s="156"/>
      <c r="BQ328" s="156"/>
      <c r="BR328" s="156"/>
      <c r="BS328" s="156"/>
      <c r="BT328" s="156"/>
      <c r="BU328" s="156"/>
      <c r="BV328" s="156"/>
      <c r="BW328" s="156"/>
      <c r="BX328" s="156"/>
      <c r="BY328" s="156"/>
      <c r="BZ328" s="156"/>
      <c r="CA328" s="156"/>
      <c r="CB328" s="156"/>
      <c r="CC328" s="156"/>
      <c r="CD328" s="156"/>
      <c r="CE328" s="156"/>
      <c r="CF328" s="156"/>
      <c r="CG328" s="156"/>
      <c r="CH328" s="156"/>
      <c r="CI328" s="156"/>
      <c r="CJ328" s="156"/>
      <c r="CK328" s="156"/>
      <c r="CL328" s="156"/>
      <c r="CM328" s="156"/>
      <c r="CN328" s="156"/>
      <c r="CO328" s="156"/>
      <c r="CP328" s="156"/>
      <c r="CQ328" s="156"/>
      <c r="CR328" s="156"/>
      <c r="CS328" s="156"/>
      <c r="CT328" s="156"/>
      <c r="CU328" s="156"/>
      <c r="CV328" s="156"/>
      <c r="CW328" s="156"/>
      <c r="CX328" s="156"/>
      <c r="CY328" s="156"/>
      <c r="CZ328" s="156"/>
      <c r="DA328" s="156"/>
      <c r="DB328" s="156"/>
      <c r="DC328" s="156"/>
      <c r="DD328" s="156"/>
      <c r="DE328" s="156"/>
      <c r="DF328" s="156"/>
      <c r="DG328" s="156"/>
      <c r="DH328" s="156"/>
      <c r="DI328" s="156"/>
      <c r="DJ328" s="156"/>
      <c r="DK328" s="156"/>
      <c r="DL328" s="156"/>
      <c r="DM328" s="156"/>
      <c r="DN328" s="156"/>
      <c r="DO328" s="156"/>
      <c r="DP328" s="156"/>
      <c r="DQ328" s="156"/>
    </row>
    <row r="329" spans="4:121" s="65" customFormat="1"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  <c r="AA329" s="156"/>
      <c r="AB329" s="156"/>
      <c r="AC329" s="156"/>
      <c r="AD329" s="156"/>
      <c r="AE329" s="156"/>
      <c r="AF329" s="156"/>
      <c r="AG329" s="156"/>
      <c r="AH329" s="156"/>
      <c r="AI329" s="156"/>
      <c r="AJ329" s="156"/>
      <c r="AK329" s="156"/>
      <c r="AL329" s="156"/>
      <c r="AM329" s="156"/>
      <c r="AN329" s="156"/>
      <c r="AO329" s="156"/>
      <c r="AP329" s="156"/>
      <c r="AQ329" s="156"/>
      <c r="AR329" s="156"/>
      <c r="AS329" s="156"/>
      <c r="AT329" s="156"/>
      <c r="AU329" s="156"/>
      <c r="AV329" s="156"/>
      <c r="AW329" s="156"/>
      <c r="AX329" s="156"/>
      <c r="AY329" s="156"/>
      <c r="AZ329" s="156"/>
      <c r="BA329" s="156"/>
      <c r="BB329" s="156"/>
      <c r="BC329" s="156"/>
      <c r="BD329" s="156"/>
      <c r="BE329" s="156"/>
      <c r="BF329" s="156"/>
      <c r="BG329" s="156"/>
      <c r="BH329" s="156"/>
      <c r="BI329" s="156"/>
      <c r="BJ329" s="156"/>
      <c r="BK329" s="156"/>
      <c r="BL329" s="156"/>
      <c r="BM329" s="156"/>
      <c r="BN329" s="156"/>
      <c r="BO329" s="156"/>
      <c r="BP329" s="156"/>
      <c r="BQ329" s="156"/>
      <c r="BR329" s="156"/>
      <c r="BS329" s="156"/>
      <c r="BT329" s="156"/>
      <c r="BU329" s="156"/>
      <c r="BV329" s="156"/>
      <c r="BW329" s="156"/>
      <c r="BX329" s="156"/>
      <c r="BY329" s="156"/>
      <c r="BZ329" s="156"/>
      <c r="CA329" s="156"/>
      <c r="CB329" s="156"/>
      <c r="CC329" s="156"/>
      <c r="CD329" s="156"/>
      <c r="CE329" s="156"/>
      <c r="CF329" s="156"/>
      <c r="CG329" s="156"/>
      <c r="CH329" s="156"/>
      <c r="CI329" s="156"/>
      <c r="CJ329" s="156"/>
      <c r="CK329" s="156"/>
      <c r="CL329" s="156"/>
      <c r="CM329" s="156"/>
      <c r="CN329" s="156"/>
      <c r="CO329" s="156"/>
      <c r="CP329" s="156"/>
      <c r="CQ329" s="156"/>
      <c r="CR329" s="156"/>
      <c r="CS329" s="156"/>
      <c r="CT329" s="156"/>
      <c r="CU329" s="156"/>
      <c r="CV329" s="156"/>
      <c r="CW329" s="156"/>
      <c r="CX329" s="156"/>
      <c r="CY329" s="156"/>
      <c r="CZ329" s="156"/>
      <c r="DA329" s="156"/>
      <c r="DB329" s="156"/>
      <c r="DC329" s="156"/>
      <c r="DD329" s="156"/>
      <c r="DE329" s="156"/>
      <c r="DF329" s="156"/>
      <c r="DG329" s="156"/>
      <c r="DH329" s="156"/>
      <c r="DI329" s="156"/>
      <c r="DJ329" s="156"/>
      <c r="DK329" s="156"/>
      <c r="DL329" s="156"/>
      <c r="DM329" s="156"/>
      <c r="DN329" s="156"/>
      <c r="DO329" s="156"/>
      <c r="DP329" s="156"/>
      <c r="DQ329" s="156"/>
    </row>
    <row r="330" spans="4:121" s="65" customFormat="1"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  <c r="AA330" s="156"/>
      <c r="AB330" s="156"/>
      <c r="AC330" s="156"/>
      <c r="AD330" s="156"/>
      <c r="AE330" s="156"/>
      <c r="AF330" s="156"/>
      <c r="AG330" s="156"/>
      <c r="AH330" s="156"/>
      <c r="AI330" s="156"/>
      <c r="AJ330" s="156"/>
      <c r="AK330" s="156"/>
      <c r="AL330" s="156"/>
      <c r="AM330" s="156"/>
      <c r="AN330" s="156"/>
      <c r="AO330" s="156"/>
      <c r="AP330" s="156"/>
      <c r="AQ330" s="156"/>
      <c r="AR330" s="156"/>
      <c r="AS330" s="156"/>
      <c r="AT330" s="156"/>
      <c r="AU330" s="156"/>
      <c r="AV330" s="156"/>
      <c r="AW330" s="156"/>
      <c r="AX330" s="156"/>
      <c r="AY330" s="156"/>
      <c r="AZ330" s="156"/>
      <c r="BA330" s="156"/>
      <c r="BB330" s="156"/>
      <c r="BC330" s="156"/>
      <c r="BD330" s="156"/>
      <c r="BE330" s="156"/>
      <c r="BF330" s="156"/>
      <c r="BG330" s="156"/>
      <c r="BH330" s="156"/>
      <c r="BI330" s="156"/>
      <c r="BJ330" s="156"/>
      <c r="BK330" s="156"/>
      <c r="BL330" s="156"/>
      <c r="BM330" s="156"/>
      <c r="BN330" s="156"/>
      <c r="BO330" s="156"/>
      <c r="BP330" s="156"/>
      <c r="BQ330" s="156"/>
      <c r="BR330" s="156"/>
      <c r="BS330" s="156"/>
      <c r="BT330" s="156"/>
      <c r="BU330" s="156"/>
      <c r="BV330" s="156"/>
      <c r="BW330" s="156"/>
      <c r="BX330" s="156"/>
      <c r="BY330" s="156"/>
      <c r="BZ330" s="156"/>
      <c r="CA330" s="156"/>
      <c r="CB330" s="156"/>
      <c r="CC330" s="156"/>
      <c r="CD330" s="156"/>
      <c r="CE330" s="156"/>
      <c r="CF330" s="156"/>
      <c r="CG330" s="156"/>
      <c r="CH330" s="156"/>
      <c r="CI330" s="156"/>
      <c r="CJ330" s="156"/>
      <c r="CK330" s="156"/>
      <c r="CL330" s="156"/>
      <c r="CM330" s="156"/>
      <c r="CN330" s="156"/>
      <c r="CO330" s="156"/>
      <c r="CP330" s="156"/>
      <c r="CQ330" s="156"/>
      <c r="CR330" s="156"/>
      <c r="CS330" s="156"/>
      <c r="CT330" s="156"/>
      <c r="CU330" s="156"/>
      <c r="CV330" s="156"/>
      <c r="CW330" s="156"/>
      <c r="CX330" s="156"/>
      <c r="CY330" s="156"/>
      <c r="CZ330" s="156"/>
      <c r="DA330" s="156"/>
      <c r="DB330" s="156"/>
      <c r="DC330" s="156"/>
      <c r="DD330" s="156"/>
      <c r="DE330" s="156"/>
      <c r="DF330" s="156"/>
      <c r="DG330" s="156"/>
      <c r="DH330" s="156"/>
      <c r="DI330" s="156"/>
      <c r="DJ330" s="156"/>
      <c r="DK330" s="156"/>
      <c r="DL330" s="156"/>
      <c r="DM330" s="156"/>
      <c r="DN330" s="156"/>
      <c r="DO330" s="156"/>
      <c r="DP330" s="156"/>
      <c r="DQ330" s="156"/>
    </row>
    <row r="331" spans="4:121" s="65" customFormat="1"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  <c r="Z331" s="156"/>
      <c r="AA331" s="156"/>
      <c r="AB331" s="156"/>
      <c r="AC331" s="156"/>
      <c r="AD331" s="156"/>
      <c r="AE331" s="156"/>
      <c r="AF331" s="156"/>
      <c r="AG331" s="156"/>
      <c r="AH331" s="156"/>
      <c r="AI331" s="156"/>
      <c r="AJ331" s="156"/>
      <c r="AK331" s="156"/>
      <c r="AL331" s="156"/>
      <c r="AM331" s="156"/>
      <c r="AN331" s="156"/>
      <c r="AO331" s="156"/>
      <c r="AP331" s="156"/>
      <c r="AQ331" s="156"/>
      <c r="AR331" s="156"/>
      <c r="AS331" s="156"/>
      <c r="AT331" s="156"/>
      <c r="AU331" s="156"/>
      <c r="AV331" s="156"/>
      <c r="AW331" s="156"/>
      <c r="AX331" s="156"/>
      <c r="AY331" s="156"/>
      <c r="AZ331" s="156"/>
      <c r="BA331" s="156"/>
      <c r="BB331" s="156"/>
      <c r="BC331" s="156"/>
      <c r="BD331" s="156"/>
      <c r="BE331" s="156"/>
      <c r="BF331" s="156"/>
      <c r="BG331" s="156"/>
      <c r="BH331" s="156"/>
      <c r="BI331" s="156"/>
      <c r="BJ331" s="156"/>
      <c r="BK331" s="156"/>
      <c r="BL331" s="156"/>
      <c r="BM331" s="156"/>
      <c r="BN331" s="156"/>
      <c r="BO331" s="156"/>
      <c r="BP331" s="156"/>
      <c r="BQ331" s="156"/>
      <c r="BR331" s="156"/>
      <c r="BS331" s="156"/>
      <c r="BT331" s="156"/>
      <c r="BU331" s="156"/>
      <c r="BV331" s="156"/>
      <c r="BW331" s="156"/>
      <c r="BX331" s="156"/>
      <c r="BY331" s="156"/>
      <c r="BZ331" s="156"/>
      <c r="CA331" s="156"/>
      <c r="CB331" s="156"/>
      <c r="CC331" s="156"/>
      <c r="CD331" s="156"/>
      <c r="CE331" s="156"/>
      <c r="CF331" s="156"/>
      <c r="CG331" s="156"/>
      <c r="CH331" s="156"/>
      <c r="CI331" s="156"/>
      <c r="CJ331" s="156"/>
      <c r="CK331" s="156"/>
      <c r="CL331" s="156"/>
      <c r="CM331" s="156"/>
      <c r="CN331" s="156"/>
      <c r="CO331" s="156"/>
      <c r="CP331" s="156"/>
      <c r="CQ331" s="156"/>
      <c r="CR331" s="156"/>
      <c r="CS331" s="156"/>
      <c r="CT331" s="156"/>
      <c r="CU331" s="156"/>
      <c r="CV331" s="156"/>
      <c r="CW331" s="156"/>
      <c r="CX331" s="156"/>
      <c r="CY331" s="156"/>
      <c r="CZ331" s="156"/>
      <c r="DA331" s="156"/>
      <c r="DB331" s="156"/>
      <c r="DC331" s="156"/>
      <c r="DD331" s="156"/>
      <c r="DE331" s="156"/>
      <c r="DF331" s="156"/>
      <c r="DG331" s="156"/>
      <c r="DH331" s="156"/>
      <c r="DI331" s="156"/>
      <c r="DJ331" s="156"/>
      <c r="DK331" s="156"/>
      <c r="DL331" s="156"/>
      <c r="DM331" s="156"/>
      <c r="DN331" s="156"/>
      <c r="DO331" s="156"/>
      <c r="DP331" s="156"/>
      <c r="DQ331" s="156"/>
    </row>
    <row r="332" spans="4:121" s="65" customFormat="1"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  <c r="Z332" s="156"/>
      <c r="AA332" s="156"/>
      <c r="AB332" s="156"/>
      <c r="AC332" s="156"/>
      <c r="AD332" s="156"/>
      <c r="AE332" s="156"/>
      <c r="AF332" s="156"/>
      <c r="AG332" s="156"/>
      <c r="AH332" s="156"/>
      <c r="AI332" s="156"/>
      <c r="AJ332" s="156"/>
      <c r="AK332" s="156"/>
      <c r="AL332" s="156"/>
      <c r="AM332" s="156"/>
      <c r="AN332" s="156"/>
      <c r="AO332" s="156"/>
      <c r="AP332" s="156"/>
      <c r="AQ332" s="156"/>
      <c r="AR332" s="156"/>
      <c r="AS332" s="156"/>
      <c r="AT332" s="156"/>
      <c r="AU332" s="156"/>
      <c r="AV332" s="156"/>
      <c r="AW332" s="156"/>
      <c r="AX332" s="156"/>
      <c r="AY332" s="156"/>
      <c r="AZ332" s="156"/>
      <c r="BA332" s="156"/>
      <c r="BB332" s="156"/>
      <c r="BC332" s="156"/>
      <c r="BD332" s="156"/>
      <c r="BE332" s="156"/>
      <c r="BF332" s="156"/>
      <c r="BG332" s="156"/>
      <c r="BH332" s="156"/>
      <c r="BI332" s="156"/>
      <c r="BJ332" s="156"/>
      <c r="BK332" s="156"/>
      <c r="BL332" s="156"/>
      <c r="BM332" s="156"/>
      <c r="BN332" s="156"/>
      <c r="BO332" s="156"/>
      <c r="BP332" s="156"/>
      <c r="BQ332" s="156"/>
      <c r="BR332" s="156"/>
      <c r="BS332" s="156"/>
      <c r="BT332" s="156"/>
      <c r="BU332" s="156"/>
      <c r="BV332" s="156"/>
      <c r="BW332" s="156"/>
      <c r="BX332" s="156"/>
      <c r="BY332" s="156"/>
      <c r="BZ332" s="156"/>
      <c r="CA332" s="156"/>
      <c r="CB332" s="156"/>
      <c r="CC332" s="156"/>
      <c r="CD332" s="156"/>
      <c r="CE332" s="156"/>
      <c r="CF332" s="156"/>
      <c r="CG332" s="156"/>
      <c r="CH332" s="156"/>
      <c r="CI332" s="156"/>
      <c r="CJ332" s="156"/>
      <c r="CK332" s="156"/>
      <c r="CL332" s="156"/>
      <c r="CM332" s="156"/>
      <c r="CN332" s="156"/>
      <c r="CO332" s="156"/>
      <c r="CP332" s="156"/>
      <c r="CQ332" s="156"/>
      <c r="CR332" s="156"/>
      <c r="CS332" s="156"/>
      <c r="CT332" s="156"/>
      <c r="CU332" s="156"/>
      <c r="CV332" s="156"/>
      <c r="CW332" s="156"/>
      <c r="CX332" s="156"/>
      <c r="CY332" s="156"/>
      <c r="CZ332" s="156"/>
      <c r="DA332" s="156"/>
      <c r="DB332" s="156"/>
      <c r="DC332" s="156"/>
      <c r="DD332" s="156"/>
      <c r="DE332" s="156"/>
      <c r="DF332" s="156"/>
      <c r="DG332" s="156"/>
      <c r="DH332" s="156"/>
      <c r="DI332" s="156"/>
      <c r="DJ332" s="156"/>
      <c r="DK332" s="156"/>
      <c r="DL332" s="156"/>
      <c r="DM332" s="156"/>
      <c r="DN332" s="156"/>
      <c r="DO332" s="156"/>
      <c r="DP332" s="156"/>
      <c r="DQ332" s="156"/>
    </row>
    <row r="333" spans="4:121" s="65" customFormat="1"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  <c r="Z333" s="156"/>
      <c r="AA333" s="156"/>
      <c r="AB333" s="156"/>
      <c r="AC333" s="156"/>
      <c r="AD333" s="156"/>
      <c r="AE333" s="156"/>
      <c r="AF333" s="156"/>
      <c r="AG333" s="156"/>
      <c r="AH333" s="156"/>
      <c r="AI333" s="156"/>
      <c r="AJ333" s="156"/>
      <c r="AK333" s="156"/>
      <c r="AL333" s="156"/>
      <c r="AM333" s="156"/>
      <c r="AN333" s="156"/>
      <c r="AO333" s="156"/>
      <c r="AP333" s="156"/>
      <c r="AQ333" s="156"/>
      <c r="AR333" s="156"/>
      <c r="AS333" s="156"/>
      <c r="AT333" s="156"/>
      <c r="AU333" s="156"/>
      <c r="AV333" s="156"/>
      <c r="AW333" s="156"/>
      <c r="AX333" s="156"/>
      <c r="AY333" s="156"/>
      <c r="AZ333" s="156"/>
      <c r="BA333" s="156"/>
      <c r="BB333" s="156"/>
      <c r="BC333" s="156"/>
      <c r="BD333" s="156"/>
      <c r="BE333" s="156"/>
      <c r="BF333" s="156"/>
      <c r="BG333" s="156"/>
      <c r="BH333" s="156"/>
      <c r="BI333" s="156"/>
      <c r="BJ333" s="156"/>
      <c r="BK333" s="156"/>
      <c r="BL333" s="156"/>
      <c r="BM333" s="156"/>
      <c r="BN333" s="156"/>
      <c r="BO333" s="156"/>
      <c r="BP333" s="156"/>
      <c r="BQ333" s="156"/>
      <c r="BR333" s="156"/>
      <c r="BS333" s="156"/>
      <c r="BT333" s="156"/>
      <c r="BU333" s="156"/>
      <c r="BV333" s="156"/>
      <c r="BW333" s="156"/>
      <c r="BX333" s="156"/>
      <c r="BY333" s="156"/>
      <c r="BZ333" s="156"/>
      <c r="CA333" s="156"/>
      <c r="CB333" s="156"/>
      <c r="CC333" s="156"/>
      <c r="CD333" s="156"/>
      <c r="CE333" s="156"/>
      <c r="CF333" s="156"/>
      <c r="CG333" s="156"/>
      <c r="CH333" s="156"/>
      <c r="CI333" s="156"/>
      <c r="CJ333" s="156"/>
      <c r="CK333" s="156"/>
      <c r="CL333" s="156"/>
      <c r="CM333" s="156"/>
      <c r="CN333" s="156"/>
      <c r="CO333" s="156"/>
      <c r="CP333" s="156"/>
      <c r="CQ333" s="156"/>
      <c r="CR333" s="156"/>
      <c r="CS333" s="156"/>
      <c r="CT333" s="156"/>
      <c r="CU333" s="156"/>
      <c r="CV333" s="156"/>
      <c r="CW333" s="156"/>
      <c r="CX333" s="156"/>
      <c r="CY333" s="156"/>
      <c r="CZ333" s="156"/>
      <c r="DA333" s="156"/>
      <c r="DB333" s="156"/>
      <c r="DC333" s="156"/>
      <c r="DD333" s="156"/>
      <c r="DE333" s="156"/>
      <c r="DF333" s="156"/>
      <c r="DG333" s="156"/>
      <c r="DH333" s="156"/>
      <c r="DI333" s="156"/>
      <c r="DJ333" s="156"/>
      <c r="DK333" s="156"/>
      <c r="DL333" s="156"/>
      <c r="DM333" s="156"/>
      <c r="DN333" s="156"/>
      <c r="DO333" s="156"/>
      <c r="DP333" s="156"/>
      <c r="DQ333" s="156"/>
    </row>
    <row r="334" spans="4:121" s="65" customFormat="1"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  <c r="Z334" s="156"/>
      <c r="AA334" s="156"/>
      <c r="AB334" s="156"/>
      <c r="AC334" s="156"/>
      <c r="AD334" s="156"/>
      <c r="AE334" s="156"/>
      <c r="AF334" s="156"/>
      <c r="AG334" s="156"/>
      <c r="AH334" s="156"/>
      <c r="AI334" s="156"/>
      <c r="AJ334" s="156"/>
      <c r="AK334" s="156"/>
      <c r="AL334" s="156"/>
      <c r="AM334" s="156"/>
      <c r="AN334" s="156"/>
      <c r="AO334" s="156"/>
      <c r="AP334" s="156"/>
      <c r="AQ334" s="156"/>
      <c r="AR334" s="156"/>
      <c r="AS334" s="156"/>
      <c r="AT334" s="156"/>
      <c r="AU334" s="156"/>
      <c r="AV334" s="156"/>
      <c r="AW334" s="156"/>
      <c r="AX334" s="156"/>
      <c r="AY334" s="156"/>
      <c r="AZ334" s="156"/>
      <c r="BA334" s="156"/>
      <c r="BB334" s="156"/>
      <c r="BC334" s="156"/>
      <c r="BD334" s="156"/>
      <c r="BE334" s="156"/>
      <c r="BF334" s="156"/>
      <c r="BG334" s="156"/>
      <c r="BH334" s="156"/>
      <c r="BI334" s="156"/>
      <c r="BJ334" s="156"/>
      <c r="BK334" s="156"/>
      <c r="BL334" s="156"/>
      <c r="BM334" s="156"/>
      <c r="BN334" s="156"/>
      <c r="BO334" s="156"/>
      <c r="BP334" s="156"/>
      <c r="BQ334" s="156"/>
      <c r="BR334" s="156"/>
      <c r="BS334" s="156"/>
      <c r="BT334" s="156"/>
      <c r="BU334" s="156"/>
      <c r="BV334" s="156"/>
      <c r="BW334" s="156"/>
      <c r="BX334" s="156"/>
      <c r="BY334" s="156"/>
      <c r="BZ334" s="156"/>
      <c r="CA334" s="156"/>
      <c r="CB334" s="156"/>
      <c r="CC334" s="156"/>
      <c r="CD334" s="156"/>
      <c r="CE334" s="156"/>
      <c r="CF334" s="156"/>
      <c r="CG334" s="156"/>
      <c r="CH334" s="156"/>
      <c r="CI334" s="156"/>
      <c r="CJ334" s="156"/>
      <c r="CK334" s="156"/>
      <c r="CL334" s="156"/>
      <c r="CM334" s="156"/>
      <c r="CN334" s="156"/>
      <c r="CO334" s="156"/>
      <c r="CP334" s="156"/>
      <c r="CQ334" s="156"/>
      <c r="CR334" s="156"/>
      <c r="CS334" s="156"/>
      <c r="CT334" s="156"/>
      <c r="CU334" s="156"/>
      <c r="CV334" s="156"/>
      <c r="CW334" s="156"/>
      <c r="CX334" s="156"/>
      <c r="CY334" s="156"/>
      <c r="CZ334" s="156"/>
      <c r="DA334" s="156"/>
      <c r="DB334" s="156"/>
      <c r="DC334" s="156"/>
      <c r="DD334" s="156"/>
      <c r="DE334" s="156"/>
      <c r="DF334" s="156"/>
      <c r="DG334" s="156"/>
      <c r="DH334" s="156"/>
      <c r="DI334" s="156"/>
      <c r="DJ334" s="156"/>
      <c r="DK334" s="156"/>
      <c r="DL334" s="156"/>
      <c r="DM334" s="156"/>
      <c r="DN334" s="156"/>
      <c r="DO334" s="156"/>
      <c r="DP334" s="156"/>
      <c r="DQ334" s="156"/>
    </row>
    <row r="335" spans="4:121" s="65" customFormat="1"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/>
      <c r="AL335" s="156"/>
      <c r="AM335" s="156"/>
      <c r="AN335" s="156"/>
      <c r="AO335" s="156"/>
      <c r="AP335" s="156"/>
      <c r="AQ335" s="156"/>
      <c r="AR335" s="156"/>
      <c r="AS335" s="156"/>
      <c r="AT335" s="156"/>
      <c r="AU335" s="156"/>
      <c r="AV335" s="156"/>
      <c r="AW335" s="156"/>
      <c r="AX335" s="156"/>
      <c r="AY335" s="156"/>
      <c r="AZ335" s="156"/>
      <c r="BA335" s="156"/>
      <c r="BB335" s="156"/>
      <c r="BC335" s="156"/>
      <c r="BD335" s="156"/>
      <c r="BE335" s="156"/>
      <c r="BF335" s="156"/>
      <c r="BG335" s="156"/>
      <c r="BH335" s="156"/>
      <c r="BI335" s="156"/>
      <c r="BJ335" s="156"/>
      <c r="BK335" s="156"/>
      <c r="BL335" s="156"/>
      <c r="BM335" s="156"/>
      <c r="BN335" s="156"/>
      <c r="BO335" s="156"/>
      <c r="BP335" s="156"/>
      <c r="BQ335" s="156"/>
      <c r="BR335" s="156"/>
      <c r="BS335" s="156"/>
      <c r="BT335" s="156"/>
      <c r="BU335" s="156"/>
      <c r="BV335" s="156"/>
      <c r="BW335" s="156"/>
      <c r="BX335" s="156"/>
      <c r="BY335" s="156"/>
      <c r="BZ335" s="156"/>
      <c r="CA335" s="156"/>
      <c r="CB335" s="156"/>
      <c r="CC335" s="156"/>
      <c r="CD335" s="156"/>
      <c r="CE335" s="156"/>
      <c r="CF335" s="156"/>
      <c r="CG335" s="156"/>
      <c r="CH335" s="156"/>
      <c r="CI335" s="156"/>
      <c r="CJ335" s="156"/>
      <c r="CK335" s="156"/>
      <c r="CL335" s="156"/>
      <c r="CM335" s="156"/>
      <c r="CN335" s="156"/>
      <c r="CO335" s="156"/>
      <c r="CP335" s="156"/>
      <c r="CQ335" s="156"/>
      <c r="CR335" s="156"/>
      <c r="CS335" s="156"/>
      <c r="CT335" s="156"/>
      <c r="CU335" s="156"/>
      <c r="CV335" s="156"/>
      <c r="CW335" s="156"/>
      <c r="CX335" s="156"/>
      <c r="CY335" s="156"/>
      <c r="CZ335" s="156"/>
      <c r="DA335" s="156"/>
      <c r="DB335" s="156"/>
      <c r="DC335" s="156"/>
      <c r="DD335" s="156"/>
      <c r="DE335" s="156"/>
      <c r="DF335" s="156"/>
      <c r="DG335" s="156"/>
      <c r="DH335" s="156"/>
      <c r="DI335" s="156"/>
      <c r="DJ335" s="156"/>
      <c r="DK335" s="156"/>
      <c r="DL335" s="156"/>
      <c r="DM335" s="156"/>
      <c r="DN335" s="156"/>
      <c r="DO335" s="156"/>
      <c r="DP335" s="156"/>
      <c r="DQ335" s="156"/>
    </row>
    <row r="336" spans="4:121" s="65" customFormat="1"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  <c r="Z336" s="156"/>
      <c r="AA336" s="156"/>
      <c r="AB336" s="156"/>
      <c r="AC336" s="156"/>
      <c r="AD336" s="156"/>
      <c r="AE336" s="156"/>
      <c r="AF336" s="156"/>
      <c r="AG336" s="156"/>
      <c r="AH336" s="156"/>
      <c r="AI336" s="156"/>
      <c r="AJ336" s="156"/>
      <c r="AK336" s="156"/>
      <c r="AL336" s="156"/>
      <c r="AM336" s="156"/>
      <c r="AN336" s="156"/>
      <c r="AO336" s="156"/>
      <c r="AP336" s="156"/>
      <c r="AQ336" s="156"/>
      <c r="AR336" s="156"/>
      <c r="AS336" s="156"/>
      <c r="AT336" s="156"/>
      <c r="AU336" s="156"/>
      <c r="AV336" s="156"/>
      <c r="AW336" s="156"/>
      <c r="AX336" s="156"/>
      <c r="AY336" s="156"/>
      <c r="AZ336" s="156"/>
      <c r="BA336" s="156"/>
      <c r="BB336" s="156"/>
      <c r="BC336" s="156"/>
      <c r="BD336" s="156"/>
      <c r="BE336" s="156"/>
      <c r="BF336" s="156"/>
      <c r="BG336" s="156"/>
      <c r="BH336" s="156"/>
      <c r="BI336" s="156"/>
      <c r="BJ336" s="156"/>
      <c r="BK336" s="156"/>
      <c r="BL336" s="156"/>
      <c r="BM336" s="156"/>
      <c r="BN336" s="156"/>
      <c r="BO336" s="156"/>
      <c r="BP336" s="156"/>
      <c r="BQ336" s="156"/>
      <c r="BR336" s="156"/>
      <c r="BS336" s="156"/>
      <c r="BT336" s="156"/>
      <c r="BU336" s="156"/>
      <c r="BV336" s="156"/>
      <c r="BW336" s="156"/>
      <c r="BX336" s="156"/>
      <c r="BY336" s="156"/>
      <c r="BZ336" s="156"/>
      <c r="CA336" s="156"/>
      <c r="CB336" s="156"/>
      <c r="CC336" s="156"/>
      <c r="CD336" s="156"/>
      <c r="CE336" s="156"/>
      <c r="CF336" s="156"/>
      <c r="CG336" s="156"/>
      <c r="CH336" s="156"/>
      <c r="CI336" s="156"/>
      <c r="CJ336" s="156"/>
      <c r="CK336" s="156"/>
      <c r="CL336" s="156"/>
      <c r="CM336" s="156"/>
      <c r="CN336" s="156"/>
      <c r="CO336" s="156"/>
      <c r="CP336" s="156"/>
      <c r="CQ336" s="156"/>
      <c r="CR336" s="156"/>
      <c r="CS336" s="156"/>
      <c r="CT336" s="156"/>
      <c r="CU336" s="156"/>
      <c r="CV336" s="156"/>
      <c r="CW336" s="156"/>
      <c r="CX336" s="156"/>
      <c r="CY336" s="156"/>
      <c r="CZ336" s="156"/>
      <c r="DA336" s="156"/>
      <c r="DB336" s="156"/>
      <c r="DC336" s="156"/>
      <c r="DD336" s="156"/>
      <c r="DE336" s="156"/>
      <c r="DF336" s="156"/>
      <c r="DG336" s="156"/>
      <c r="DH336" s="156"/>
      <c r="DI336" s="156"/>
      <c r="DJ336" s="156"/>
      <c r="DK336" s="156"/>
      <c r="DL336" s="156"/>
      <c r="DM336" s="156"/>
      <c r="DN336" s="156"/>
      <c r="DO336" s="156"/>
      <c r="DP336" s="156"/>
      <c r="DQ336" s="156"/>
    </row>
    <row r="337" spans="4:121" s="65" customFormat="1"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  <c r="Z337" s="156"/>
      <c r="AA337" s="156"/>
      <c r="AB337" s="156"/>
      <c r="AC337" s="156"/>
      <c r="AD337" s="156"/>
      <c r="AE337" s="156"/>
      <c r="AF337" s="156"/>
      <c r="AG337" s="156"/>
      <c r="AH337" s="156"/>
      <c r="AI337" s="156"/>
      <c r="AJ337" s="156"/>
      <c r="AK337" s="156"/>
      <c r="AL337" s="156"/>
      <c r="AM337" s="156"/>
      <c r="AN337" s="156"/>
      <c r="AO337" s="156"/>
      <c r="AP337" s="156"/>
      <c r="AQ337" s="156"/>
      <c r="AR337" s="156"/>
      <c r="AS337" s="156"/>
      <c r="AT337" s="156"/>
      <c r="AU337" s="156"/>
      <c r="AV337" s="156"/>
      <c r="AW337" s="156"/>
      <c r="AX337" s="156"/>
      <c r="AY337" s="156"/>
      <c r="AZ337" s="156"/>
      <c r="BA337" s="156"/>
      <c r="BB337" s="156"/>
      <c r="BC337" s="156"/>
      <c r="BD337" s="156"/>
      <c r="BE337" s="156"/>
      <c r="BF337" s="156"/>
      <c r="BG337" s="156"/>
      <c r="BH337" s="156"/>
      <c r="BI337" s="156"/>
      <c r="BJ337" s="156"/>
      <c r="BK337" s="156"/>
      <c r="BL337" s="156"/>
      <c r="BM337" s="156"/>
      <c r="BN337" s="156"/>
      <c r="BO337" s="156"/>
      <c r="BP337" s="156"/>
      <c r="BQ337" s="156"/>
      <c r="BR337" s="156"/>
      <c r="BS337" s="156"/>
      <c r="BT337" s="156"/>
      <c r="BU337" s="156"/>
      <c r="BV337" s="156"/>
      <c r="BW337" s="156"/>
      <c r="BX337" s="156"/>
      <c r="BY337" s="156"/>
      <c r="BZ337" s="156"/>
      <c r="CA337" s="156"/>
      <c r="CB337" s="156"/>
      <c r="CC337" s="156"/>
      <c r="CD337" s="156"/>
      <c r="CE337" s="156"/>
      <c r="CF337" s="156"/>
      <c r="CG337" s="156"/>
      <c r="CH337" s="156"/>
      <c r="CI337" s="156"/>
      <c r="CJ337" s="156"/>
      <c r="CK337" s="156"/>
      <c r="CL337" s="156"/>
      <c r="CM337" s="156"/>
      <c r="CN337" s="156"/>
      <c r="CO337" s="156"/>
      <c r="CP337" s="156"/>
      <c r="CQ337" s="156"/>
      <c r="CR337" s="156"/>
      <c r="CS337" s="156"/>
      <c r="CT337" s="156"/>
      <c r="CU337" s="156"/>
      <c r="CV337" s="156"/>
      <c r="CW337" s="156"/>
      <c r="CX337" s="156"/>
      <c r="CY337" s="156"/>
      <c r="CZ337" s="156"/>
      <c r="DA337" s="156"/>
      <c r="DB337" s="156"/>
      <c r="DC337" s="156"/>
      <c r="DD337" s="156"/>
      <c r="DE337" s="156"/>
      <c r="DF337" s="156"/>
      <c r="DG337" s="156"/>
      <c r="DH337" s="156"/>
      <c r="DI337" s="156"/>
      <c r="DJ337" s="156"/>
      <c r="DK337" s="156"/>
      <c r="DL337" s="156"/>
      <c r="DM337" s="156"/>
      <c r="DN337" s="156"/>
      <c r="DO337" s="156"/>
      <c r="DP337" s="156"/>
      <c r="DQ337" s="156"/>
    </row>
    <row r="338" spans="4:121" s="65" customFormat="1"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  <c r="AA338" s="156"/>
      <c r="AB338" s="156"/>
      <c r="AC338" s="156"/>
      <c r="AD338" s="156"/>
      <c r="AE338" s="156"/>
      <c r="AF338" s="156"/>
      <c r="AG338" s="156"/>
      <c r="AH338" s="156"/>
      <c r="AI338" s="156"/>
      <c r="AJ338" s="156"/>
      <c r="AK338" s="156"/>
      <c r="AL338" s="156"/>
      <c r="AM338" s="156"/>
      <c r="AN338" s="156"/>
      <c r="AO338" s="156"/>
      <c r="AP338" s="156"/>
      <c r="AQ338" s="156"/>
      <c r="AR338" s="156"/>
      <c r="AS338" s="156"/>
      <c r="AT338" s="156"/>
      <c r="AU338" s="156"/>
      <c r="AV338" s="156"/>
      <c r="AW338" s="156"/>
      <c r="AX338" s="156"/>
      <c r="AY338" s="156"/>
      <c r="AZ338" s="156"/>
      <c r="BA338" s="156"/>
      <c r="BB338" s="156"/>
      <c r="BC338" s="156"/>
      <c r="BD338" s="156"/>
      <c r="BE338" s="156"/>
      <c r="BF338" s="156"/>
      <c r="BG338" s="156"/>
      <c r="BH338" s="156"/>
      <c r="BI338" s="156"/>
      <c r="BJ338" s="156"/>
      <c r="BK338" s="156"/>
      <c r="BL338" s="156"/>
      <c r="BM338" s="156"/>
      <c r="BN338" s="156"/>
      <c r="BO338" s="156"/>
      <c r="BP338" s="156"/>
      <c r="BQ338" s="156"/>
      <c r="BR338" s="156"/>
      <c r="BS338" s="156"/>
      <c r="BT338" s="156"/>
      <c r="BU338" s="156"/>
      <c r="BV338" s="156"/>
      <c r="BW338" s="156"/>
      <c r="BX338" s="156"/>
      <c r="BY338" s="156"/>
      <c r="BZ338" s="156"/>
      <c r="CA338" s="156"/>
      <c r="CB338" s="156"/>
      <c r="CC338" s="156"/>
      <c r="CD338" s="156"/>
      <c r="CE338" s="156"/>
      <c r="CF338" s="156"/>
      <c r="CG338" s="156"/>
      <c r="CH338" s="156"/>
      <c r="CI338" s="156"/>
      <c r="CJ338" s="156"/>
      <c r="CK338" s="156"/>
      <c r="CL338" s="156"/>
      <c r="CM338" s="156"/>
      <c r="CN338" s="156"/>
      <c r="CO338" s="156"/>
      <c r="CP338" s="156"/>
      <c r="CQ338" s="156"/>
      <c r="CR338" s="156"/>
      <c r="CS338" s="156"/>
      <c r="CT338" s="156"/>
      <c r="CU338" s="156"/>
      <c r="CV338" s="156"/>
      <c r="CW338" s="156"/>
      <c r="CX338" s="156"/>
      <c r="CY338" s="156"/>
      <c r="CZ338" s="156"/>
      <c r="DA338" s="156"/>
      <c r="DB338" s="156"/>
      <c r="DC338" s="156"/>
      <c r="DD338" s="156"/>
      <c r="DE338" s="156"/>
      <c r="DF338" s="156"/>
      <c r="DG338" s="156"/>
      <c r="DH338" s="156"/>
      <c r="DI338" s="156"/>
      <c r="DJ338" s="156"/>
      <c r="DK338" s="156"/>
      <c r="DL338" s="156"/>
      <c r="DM338" s="156"/>
      <c r="DN338" s="156"/>
      <c r="DO338" s="156"/>
      <c r="DP338" s="156"/>
      <c r="DQ338" s="156"/>
    </row>
    <row r="339" spans="4:121" s="65" customFormat="1"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  <c r="AA339" s="156"/>
      <c r="AB339" s="156"/>
      <c r="AC339" s="156"/>
      <c r="AD339" s="156"/>
      <c r="AE339" s="156"/>
      <c r="AF339" s="156"/>
      <c r="AG339" s="156"/>
      <c r="AH339" s="156"/>
      <c r="AI339" s="156"/>
      <c r="AJ339" s="156"/>
      <c r="AK339" s="156"/>
      <c r="AL339" s="156"/>
      <c r="AM339" s="156"/>
      <c r="AN339" s="156"/>
      <c r="AO339" s="156"/>
      <c r="AP339" s="156"/>
      <c r="AQ339" s="156"/>
      <c r="AR339" s="156"/>
      <c r="AS339" s="156"/>
      <c r="AT339" s="156"/>
      <c r="AU339" s="156"/>
      <c r="AV339" s="156"/>
      <c r="AW339" s="156"/>
      <c r="AX339" s="156"/>
      <c r="AY339" s="156"/>
      <c r="AZ339" s="156"/>
      <c r="BA339" s="156"/>
      <c r="BB339" s="156"/>
      <c r="BC339" s="156"/>
      <c r="BD339" s="156"/>
      <c r="BE339" s="156"/>
      <c r="BF339" s="156"/>
      <c r="BG339" s="156"/>
      <c r="BH339" s="156"/>
      <c r="BI339" s="156"/>
      <c r="BJ339" s="156"/>
      <c r="BK339" s="156"/>
      <c r="BL339" s="156"/>
      <c r="BM339" s="156"/>
      <c r="BN339" s="156"/>
      <c r="BO339" s="156"/>
      <c r="BP339" s="156"/>
      <c r="BQ339" s="156"/>
      <c r="BR339" s="156"/>
      <c r="BS339" s="156"/>
      <c r="BT339" s="156"/>
      <c r="BU339" s="156"/>
      <c r="BV339" s="156"/>
      <c r="BW339" s="156"/>
      <c r="BX339" s="156"/>
      <c r="BY339" s="156"/>
      <c r="BZ339" s="156"/>
      <c r="CA339" s="156"/>
      <c r="CB339" s="156"/>
      <c r="CC339" s="156"/>
      <c r="CD339" s="156"/>
      <c r="CE339" s="156"/>
      <c r="CF339" s="156"/>
      <c r="CG339" s="156"/>
      <c r="CH339" s="156"/>
      <c r="CI339" s="156"/>
      <c r="CJ339" s="156"/>
      <c r="CK339" s="156"/>
      <c r="CL339" s="156"/>
      <c r="CM339" s="156"/>
      <c r="CN339" s="156"/>
      <c r="CO339" s="156"/>
      <c r="CP339" s="156"/>
      <c r="CQ339" s="156"/>
      <c r="CR339" s="156"/>
      <c r="CS339" s="156"/>
      <c r="CT339" s="156"/>
      <c r="CU339" s="156"/>
      <c r="CV339" s="156"/>
      <c r="CW339" s="156"/>
      <c r="CX339" s="156"/>
      <c r="CY339" s="156"/>
      <c r="CZ339" s="156"/>
      <c r="DA339" s="156"/>
      <c r="DB339" s="156"/>
      <c r="DC339" s="156"/>
      <c r="DD339" s="156"/>
      <c r="DE339" s="156"/>
      <c r="DF339" s="156"/>
      <c r="DG339" s="156"/>
      <c r="DH339" s="156"/>
      <c r="DI339" s="156"/>
      <c r="DJ339" s="156"/>
      <c r="DK339" s="156"/>
      <c r="DL339" s="156"/>
      <c r="DM339" s="156"/>
      <c r="DN339" s="156"/>
      <c r="DO339" s="156"/>
      <c r="DP339" s="156"/>
      <c r="DQ339" s="156"/>
    </row>
    <row r="340" spans="4:121" s="65" customFormat="1"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  <c r="AA340" s="156"/>
      <c r="AB340" s="156"/>
      <c r="AC340" s="156"/>
      <c r="AD340" s="156"/>
      <c r="AE340" s="156"/>
      <c r="AF340" s="156"/>
      <c r="AG340" s="156"/>
      <c r="AH340" s="156"/>
      <c r="AI340" s="156"/>
      <c r="AJ340" s="156"/>
      <c r="AK340" s="156"/>
      <c r="AL340" s="156"/>
      <c r="AM340" s="156"/>
      <c r="AN340" s="156"/>
      <c r="AO340" s="156"/>
      <c r="AP340" s="156"/>
      <c r="AQ340" s="156"/>
      <c r="AR340" s="156"/>
      <c r="AS340" s="156"/>
      <c r="AT340" s="156"/>
      <c r="AU340" s="156"/>
      <c r="AV340" s="156"/>
      <c r="AW340" s="156"/>
      <c r="AX340" s="156"/>
      <c r="AY340" s="156"/>
      <c r="AZ340" s="156"/>
      <c r="BA340" s="156"/>
      <c r="BB340" s="156"/>
      <c r="BC340" s="156"/>
      <c r="BD340" s="156"/>
      <c r="BE340" s="156"/>
      <c r="BF340" s="156"/>
      <c r="BG340" s="156"/>
      <c r="BH340" s="156"/>
      <c r="BI340" s="156"/>
      <c r="BJ340" s="156"/>
      <c r="BK340" s="156"/>
      <c r="BL340" s="156"/>
      <c r="BM340" s="156"/>
      <c r="BN340" s="156"/>
      <c r="BO340" s="156"/>
      <c r="BP340" s="156"/>
      <c r="BQ340" s="156"/>
      <c r="BR340" s="156"/>
      <c r="BS340" s="156"/>
      <c r="BT340" s="156"/>
      <c r="BU340" s="156"/>
      <c r="BV340" s="156"/>
      <c r="BW340" s="156"/>
      <c r="BX340" s="156"/>
      <c r="BY340" s="156"/>
      <c r="BZ340" s="156"/>
      <c r="CA340" s="156"/>
      <c r="CB340" s="156"/>
      <c r="CC340" s="156"/>
      <c r="CD340" s="156"/>
      <c r="CE340" s="156"/>
      <c r="CF340" s="156"/>
      <c r="CG340" s="156"/>
      <c r="CH340" s="156"/>
      <c r="CI340" s="156"/>
      <c r="CJ340" s="156"/>
      <c r="CK340" s="156"/>
      <c r="CL340" s="156"/>
      <c r="CM340" s="156"/>
      <c r="CN340" s="156"/>
      <c r="CO340" s="156"/>
      <c r="CP340" s="156"/>
      <c r="CQ340" s="156"/>
      <c r="CR340" s="156"/>
      <c r="CS340" s="156"/>
      <c r="CT340" s="156"/>
      <c r="CU340" s="156"/>
      <c r="CV340" s="156"/>
      <c r="CW340" s="156"/>
      <c r="CX340" s="156"/>
      <c r="CY340" s="156"/>
      <c r="CZ340" s="156"/>
      <c r="DA340" s="156"/>
      <c r="DB340" s="156"/>
      <c r="DC340" s="156"/>
      <c r="DD340" s="156"/>
      <c r="DE340" s="156"/>
      <c r="DF340" s="156"/>
      <c r="DG340" s="156"/>
      <c r="DH340" s="156"/>
      <c r="DI340" s="156"/>
      <c r="DJ340" s="156"/>
      <c r="DK340" s="156"/>
      <c r="DL340" s="156"/>
      <c r="DM340" s="156"/>
      <c r="DN340" s="156"/>
      <c r="DO340" s="156"/>
      <c r="DP340" s="156"/>
      <c r="DQ340" s="156"/>
    </row>
    <row r="341" spans="4:121" s="65" customFormat="1"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  <c r="AA341" s="156"/>
      <c r="AB341" s="156"/>
      <c r="AC341" s="156"/>
      <c r="AD341" s="156"/>
      <c r="AE341" s="156"/>
      <c r="AF341" s="156"/>
      <c r="AG341" s="156"/>
      <c r="AH341" s="156"/>
      <c r="AI341" s="156"/>
      <c r="AJ341" s="156"/>
      <c r="AK341" s="156"/>
      <c r="AL341" s="156"/>
      <c r="AM341" s="156"/>
      <c r="AN341" s="156"/>
      <c r="AO341" s="156"/>
      <c r="AP341" s="156"/>
      <c r="AQ341" s="156"/>
      <c r="AR341" s="156"/>
      <c r="AS341" s="156"/>
      <c r="AT341" s="156"/>
      <c r="AU341" s="156"/>
      <c r="AV341" s="156"/>
      <c r="AW341" s="156"/>
      <c r="AX341" s="156"/>
      <c r="AY341" s="156"/>
      <c r="AZ341" s="156"/>
      <c r="BA341" s="156"/>
      <c r="BB341" s="156"/>
      <c r="BC341" s="156"/>
      <c r="BD341" s="156"/>
      <c r="BE341" s="156"/>
      <c r="BF341" s="156"/>
      <c r="BG341" s="156"/>
      <c r="BH341" s="156"/>
      <c r="BI341" s="156"/>
      <c r="BJ341" s="156"/>
      <c r="BK341" s="156"/>
      <c r="BL341" s="156"/>
      <c r="BM341" s="156"/>
      <c r="BN341" s="156"/>
      <c r="BO341" s="156"/>
      <c r="BP341" s="156"/>
      <c r="BQ341" s="156"/>
      <c r="BR341" s="156"/>
      <c r="BS341" s="156"/>
      <c r="BT341" s="156"/>
      <c r="BU341" s="156"/>
      <c r="BV341" s="156"/>
      <c r="BW341" s="156"/>
      <c r="BX341" s="156"/>
      <c r="BY341" s="156"/>
      <c r="BZ341" s="156"/>
      <c r="CA341" s="156"/>
      <c r="CB341" s="156"/>
      <c r="CC341" s="156"/>
      <c r="CD341" s="156"/>
      <c r="CE341" s="156"/>
      <c r="CF341" s="156"/>
      <c r="CG341" s="156"/>
      <c r="CH341" s="156"/>
      <c r="CI341" s="156"/>
      <c r="CJ341" s="156"/>
      <c r="CK341" s="156"/>
      <c r="CL341" s="156"/>
      <c r="CM341" s="156"/>
      <c r="CN341" s="156"/>
      <c r="CO341" s="156"/>
      <c r="CP341" s="156"/>
      <c r="CQ341" s="156"/>
      <c r="CR341" s="156"/>
      <c r="CS341" s="156"/>
      <c r="CT341" s="156"/>
      <c r="CU341" s="156"/>
      <c r="CV341" s="156"/>
      <c r="CW341" s="156"/>
      <c r="CX341" s="156"/>
      <c r="CY341" s="156"/>
      <c r="CZ341" s="156"/>
      <c r="DA341" s="156"/>
      <c r="DB341" s="156"/>
      <c r="DC341" s="156"/>
      <c r="DD341" s="156"/>
      <c r="DE341" s="156"/>
      <c r="DF341" s="156"/>
      <c r="DG341" s="156"/>
      <c r="DH341" s="156"/>
      <c r="DI341" s="156"/>
      <c r="DJ341" s="156"/>
      <c r="DK341" s="156"/>
      <c r="DL341" s="156"/>
      <c r="DM341" s="156"/>
      <c r="DN341" s="156"/>
      <c r="DO341" s="156"/>
      <c r="DP341" s="156"/>
      <c r="DQ341" s="156"/>
    </row>
    <row r="342" spans="4:121" s="65" customFormat="1"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  <c r="AA342" s="156"/>
      <c r="AB342" s="156"/>
      <c r="AC342" s="156"/>
      <c r="AD342" s="156"/>
      <c r="AE342" s="156"/>
      <c r="AF342" s="156"/>
      <c r="AG342" s="156"/>
      <c r="AH342" s="156"/>
      <c r="AI342" s="156"/>
      <c r="AJ342" s="156"/>
      <c r="AK342" s="156"/>
      <c r="AL342" s="156"/>
      <c r="AM342" s="156"/>
      <c r="AN342" s="156"/>
      <c r="AO342" s="156"/>
      <c r="AP342" s="156"/>
      <c r="AQ342" s="156"/>
      <c r="AR342" s="156"/>
      <c r="AS342" s="156"/>
      <c r="AT342" s="156"/>
      <c r="AU342" s="156"/>
      <c r="AV342" s="156"/>
      <c r="AW342" s="156"/>
      <c r="AX342" s="156"/>
      <c r="AY342" s="156"/>
      <c r="AZ342" s="156"/>
      <c r="BA342" s="156"/>
      <c r="BB342" s="156"/>
      <c r="BC342" s="156"/>
      <c r="BD342" s="156"/>
      <c r="BE342" s="156"/>
      <c r="BF342" s="156"/>
      <c r="BG342" s="156"/>
      <c r="BH342" s="156"/>
      <c r="BI342" s="156"/>
      <c r="BJ342" s="156"/>
      <c r="BK342" s="156"/>
      <c r="BL342" s="156"/>
      <c r="BM342" s="156"/>
      <c r="BN342" s="156"/>
      <c r="BO342" s="156"/>
      <c r="BP342" s="156"/>
      <c r="BQ342" s="156"/>
      <c r="BR342" s="156"/>
      <c r="BS342" s="156"/>
      <c r="BT342" s="156"/>
      <c r="BU342" s="156"/>
      <c r="BV342" s="156"/>
      <c r="BW342" s="156"/>
      <c r="BX342" s="156"/>
      <c r="BY342" s="156"/>
      <c r="BZ342" s="156"/>
      <c r="CA342" s="156"/>
      <c r="CB342" s="156"/>
      <c r="CC342" s="156"/>
      <c r="CD342" s="156"/>
      <c r="CE342" s="156"/>
      <c r="CF342" s="156"/>
      <c r="CG342" s="156"/>
      <c r="CH342" s="156"/>
      <c r="CI342" s="156"/>
      <c r="CJ342" s="156"/>
      <c r="CK342" s="156"/>
      <c r="CL342" s="156"/>
      <c r="CM342" s="156"/>
      <c r="CN342" s="156"/>
      <c r="CO342" s="156"/>
      <c r="CP342" s="156"/>
      <c r="CQ342" s="156"/>
      <c r="CR342" s="156"/>
      <c r="CS342" s="156"/>
      <c r="CT342" s="156"/>
      <c r="CU342" s="156"/>
      <c r="CV342" s="156"/>
      <c r="CW342" s="156"/>
      <c r="CX342" s="156"/>
      <c r="CY342" s="156"/>
      <c r="CZ342" s="156"/>
      <c r="DA342" s="156"/>
      <c r="DB342" s="156"/>
      <c r="DC342" s="156"/>
      <c r="DD342" s="156"/>
      <c r="DE342" s="156"/>
      <c r="DF342" s="156"/>
      <c r="DG342" s="156"/>
      <c r="DH342" s="156"/>
      <c r="DI342" s="156"/>
      <c r="DJ342" s="156"/>
      <c r="DK342" s="156"/>
      <c r="DL342" s="156"/>
      <c r="DM342" s="156"/>
      <c r="DN342" s="156"/>
      <c r="DO342" s="156"/>
      <c r="DP342" s="156"/>
      <c r="DQ342" s="156"/>
    </row>
    <row r="343" spans="4:121" s="65" customFormat="1"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  <c r="AA343" s="156"/>
      <c r="AB343" s="156"/>
      <c r="AC343" s="156"/>
      <c r="AD343" s="156"/>
      <c r="AE343" s="156"/>
      <c r="AF343" s="156"/>
      <c r="AG343" s="156"/>
      <c r="AH343" s="156"/>
      <c r="AI343" s="156"/>
      <c r="AJ343" s="156"/>
      <c r="AK343" s="156"/>
      <c r="AL343" s="156"/>
      <c r="AM343" s="156"/>
      <c r="AN343" s="156"/>
      <c r="AO343" s="156"/>
      <c r="AP343" s="156"/>
      <c r="AQ343" s="156"/>
      <c r="AR343" s="156"/>
      <c r="AS343" s="156"/>
      <c r="AT343" s="156"/>
      <c r="AU343" s="156"/>
      <c r="AV343" s="156"/>
      <c r="AW343" s="156"/>
      <c r="AX343" s="156"/>
      <c r="AY343" s="156"/>
      <c r="AZ343" s="156"/>
      <c r="BA343" s="156"/>
      <c r="BB343" s="156"/>
      <c r="BC343" s="156"/>
      <c r="BD343" s="156"/>
      <c r="BE343" s="156"/>
      <c r="BF343" s="156"/>
      <c r="BG343" s="156"/>
      <c r="BH343" s="156"/>
      <c r="BI343" s="156"/>
      <c r="BJ343" s="156"/>
      <c r="BK343" s="156"/>
      <c r="BL343" s="156"/>
      <c r="BM343" s="156"/>
      <c r="BN343" s="156"/>
      <c r="BO343" s="156"/>
      <c r="BP343" s="156"/>
      <c r="BQ343" s="156"/>
      <c r="BR343" s="156"/>
      <c r="BS343" s="156"/>
      <c r="BT343" s="156"/>
      <c r="BU343" s="156"/>
      <c r="BV343" s="156"/>
      <c r="BW343" s="156"/>
      <c r="BX343" s="156"/>
      <c r="BY343" s="156"/>
      <c r="BZ343" s="156"/>
      <c r="CA343" s="156"/>
      <c r="CB343" s="156"/>
      <c r="CC343" s="156"/>
      <c r="CD343" s="156"/>
      <c r="CE343" s="156"/>
      <c r="CF343" s="156"/>
      <c r="CG343" s="156"/>
      <c r="CH343" s="156"/>
      <c r="CI343" s="156"/>
      <c r="CJ343" s="156"/>
      <c r="CK343" s="156"/>
      <c r="CL343" s="156"/>
      <c r="CM343" s="156"/>
      <c r="CN343" s="156"/>
      <c r="CO343" s="156"/>
      <c r="CP343" s="156"/>
      <c r="CQ343" s="156"/>
      <c r="CR343" s="156"/>
      <c r="CS343" s="156"/>
      <c r="CT343" s="156"/>
      <c r="CU343" s="156"/>
      <c r="CV343" s="156"/>
      <c r="CW343" s="156"/>
      <c r="CX343" s="156"/>
      <c r="CY343" s="156"/>
      <c r="CZ343" s="156"/>
      <c r="DA343" s="156"/>
      <c r="DB343" s="156"/>
      <c r="DC343" s="156"/>
      <c r="DD343" s="156"/>
      <c r="DE343" s="156"/>
      <c r="DF343" s="156"/>
      <c r="DG343" s="156"/>
      <c r="DH343" s="156"/>
      <c r="DI343" s="156"/>
      <c r="DJ343" s="156"/>
      <c r="DK343" s="156"/>
      <c r="DL343" s="156"/>
      <c r="DM343" s="156"/>
      <c r="DN343" s="156"/>
      <c r="DO343" s="156"/>
      <c r="DP343" s="156"/>
      <c r="DQ343" s="156"/>
    </row>
    <row r="344" spans="4:121" s="65" customFormat="1"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  <c r="AA344" s="156"/>
      <c r="AB344" s="156"/>
      <c r="AC344" s="156"/>
      <c r="AD344" s="156"/>
      <c r="AE344" s="156"/>
      <c r="AF344" s="156"/>
      <c r="AG344" s="156"/>
      <c r="AH344" s="156"/>
      <c r="AI344" s="156"/>
      <c r="AJ344" s="156"/>
      <c r="AK344" s="156"/>
      <c r="AL344" s="156"/>
      <c r="AM344" s="156"/>
      <c r="AN344" s="156"/>
      <c r="AO344" s="156"/>
      <c r="AP344" s="156"/>
      <c r="AQ344" s="156"/>
      <c r="AR344" s="156"/>
      <c r="AS344" s="156"/>
      <c r="AT344" s="156"/>
      <c r="AU344" s="156"/>
      <c r="AV344" s="156"/>
      <c r="AW344" s="156"/>
      <c r="AX344" s="156"/>
      <c r="AY344" s="156"/>
      <c r="AZ344" s="156"/>
      <c r="BA344" s="156"/>
      <c r="BB344" s="156"/>
      <c r="BC344" s="156"/>
      <c r="BD344" s="156"/>
      <c r="BE344" s="156"/>
      <c r="BF344" s="156"/>
      <c r="BG344" s="156"/>
      <c r="BH344" s="156"/>
      <c r="BI344" s="156"/>
      <c r="BJ344" s="156"/>
      <c r="BK344" s="156"/>
      <c r="BL344" s="156"/>
      <c r="BM344" s="156"/>
      <c r="BN344" s="156"/>
      <c r="BO344" s="156"/>
      <c r="BP344" s="156"/>
      <c r="BQ344" s="156"/>
      <c r="BR344" s="156"/>
      <c r="BS344" s="156"/>
      <c r="BT344" s="156"/>
      <c r="BU344" s="156"/>
      <c r="BV344" s="156"/>
      <c r="BW344" s="156"/>
      <c r="BX344" s="156"/>
      <c r="BY344" s="156"/>
      <c r="BZ344" s="156"/>
      <c r="CA344" s="156"/>
      <c r="CB344" s="156"/>
      <c r="CC344" s="156"/>
      <c r="CD344" s="156"/>
      <c r="CE344" s="156"/>
      <c r="CF344" s="156"/>
      <c r="CG344" s="156"/>
      <c r="CH344" s="156"/>
      <c r="CI344" s="156"/>
      <c r="CJ344" s="156"/>
      <c r="CK344" s="156"/>
      <c r="CL344" s="156"/>
      <c r="CM344" s="156"/>
      <c r="CN344" s="156"/>
      <c r="CO344" s="156"/>
      <c r="CP344" s="156"/>
      <c r="CQ344" s="156"/>
      <c r="CR344" s="156"/>
      <c r="CS344" s="156"/>
      <c r="CT344" s="156"/>
      <c r="CU344" s="156"/>
      <c r="CV344" s="156"/>
      <c r="CW344" s="156"/>
      <c r="CX344" s="156"/>
      <c r="CY344" s="156"/>
      <c r="CZ344" s="156"/>
      <c r="DA344" s="156"/>
      <c r="DB344" s="156"/>
      <c r="DC344" s="156"/>
      <c r="DD344" s="156"/>
      <c r="DE344" s="156"/>
      <c r="DF344" s="156"/>
      <c r="DG344" s="156"/>
      <c r="DH344" s="156"/>
      <c r="DI344" s="156"/>
      <c r="DJ344" s="156"/>
      <c r="DK344" s="156"/>
      <c r="DL344" s="156"/>
      <c r="DM344" s="156"/>
      <c r="DN344" s="156"/>
      <c r="DO344" s="156"/>
      <c r="DP344" s="156"/>
      <c r="DQ344" s="156"/>
    </row>
    <row r="345" spans="4:121" s="65" customFormat="1"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/>
      <c r="AL345" s="156"/>
      <c r="AM345" s="156"/>
      <c r="AN345" s="156"/>
      <c r="AO345" s="156"/>
      <c r="AP345" s="156"/>
      <c r="AQ345" s="156"/>
      <c r="AR345" s="156"/>
      <c r="AS345" s="156"/>
      <c r="AT345" s="156"/>
      <c r="AU345" s="156"/>
      <c r="AV345" s="156"/>
      <c r="AW345" s="156"/>
      <c r="AX345" s="156"/>
      <c r="AY345" s="156"/>
      <c r="AZ345" s="156"/>
      <c r="BA345" s="156"/>
      <c r="BB345" s="156"/>
      <c r="BC345" s="156"/>
      <c r="BD345" s="156"/>
      <c r="BE345" s="156"/>
      <c r="BF345" s="156"/>
      <c r="BG345" s="156"/>
      <c r="BH345" s="156"/>
      <c r="BI345" s="156"/>
      <c r="BJ345" s="156"/>
      <c r="BK345" s="156"/>
      <c r="BL345" s="156"/>
      <c r="BM345" s="156"/>
      <c r="BN345" s="156"/>
      <c r="BO345" s="156"/>
      <c r="BP345" s="156"/>
      <c r="BQ345" s="156"/>
      <c r="BR345" s="156"/>
      <c r="BS345" s="156"/>
      <c r="BT345" s="156"/>
      <c r="BU345" s="156"/>
      <c r="BV345" s="156"/>
      <c r="BW345" s="156"/>
      <c r="BX345" s="156"/>
      <c r="BY345" s="156"/>
      <c r="BZ345" s="156"/>
      <c r="CA345" s="156"/>
      <c r="CB345" s="156"/>
      <c r="CC345" s="156"/>
      <c r="CD345" s="156"/>
      <c r="CE345" s="156"/>
      <c r="CF345" s="156"/>
      <c r="CG345" s="156"/>
      <c r="CH345" s="156"/>
      <c r="CI345" s="156"/>
      <c r="CJ345" s="156"/>
      <c r="CK345" s="156"/>
      <c r="CL345" s="156"/>
      <c r="CM345" s="156"/>
      <c r="CN345" s="156"/>
      <c r="CO345" s="156"/>
      <c r="CP345" s="156"/>
      <c r="CQ345" s="156"/>
      <c r="CR345" s="156"/>
      <c r="CS345" s="156"/>
      <c r="CT345" s="156"/>
      <c r="CU345" s="156"/>
      <c r="CV345" s="156"/>
      <c r="CW345" s="156"/>
      <c r="CX345" s="156"/>
      <c r="CY345" s="156"/>
      <c r="CZ345" s="156"/>
      <c r="DA345" s="156"/>
      <c r="DB345" s="156"/>
      <c r="DC345" s="156"/>
      <c r="DD345" s="156"/>
      <c r="DE345" s="156"/>
      <c r="DF345" s="156"/>
      <c r="DG345" s="156"/>
      <c r="DH345" s="156"/>
      <c r="DI345" s="156"/>
      <c r="DJ345" s="156"/>
      <c r="DK345" s="156"/>
      <c r="DL345" s="156"/>
      <c r="DM345" s="156"/>
      <c r="DN345" s="156"/>
      <c r="DO345" s="156"/>
      <c r="DP345" s="156"/>
      <c r="DQ345" s="156"/>
    </row>
    <row r="346" spans="4:121" s="65" customFormat="1"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  <c r="AA346" s="156"/>
      <c r="AB346" s="156"/>
      <c r="AC346" s="156"/>
      <c r="AD346" s="156"/>
      <c r="AE346" s="156"/>
      <c r="AF346" s="156"/>
      <c r="AG346" s="156"/>
      <c r="AH346" s="156"/>
      <c r="AI346" s="156"/>
      <c r="AJ346" s="156"/>
      <c r="AK346" s="156"/>
      <c r="AL346" s="156"/>
      <c r="AM346" s="156"/>
      <c r="AN346" s="156"/>
      <c r="AO346" s="156"/>
      <c r="AP346" s="156"/>
      <c r="AQ346" s="156"/>
      <c r="AR346" s="156"/>
      <c r="AS346" s="156"/>
      <c r="AT346" s="156"/>
      <c r="AU346" s="156"/>
      <c r="AV346" s="156"/>
      <c r="AW346" s="156"/>
      <c r="AX346" s="156"/>
      <c r="AY346" s="156"/>
      <c r="AZ346" s="156"/>
      <c r="BA346" s="156"/>
      <c r="BB346" s="156"/>
      <c r="BC346" s="156"/>
      <c r="BD346" s="156"/>
      <c r="BE346" s="156"/>
      <c r="BF346" s="156"/>
      <c r="BG346" s="156"/>
      <c r="BH346" s="156"/>
      <c r="BI346" s="156"/>
      <c r="BJ346" s="156"/>
      <c r="BK346" s="156"/>
      <c r="BL346" s="156"/>
      <c r="BM346" s="156"/>
      <c r="BN346" s="156"/>
      <c r="BO346" s="156"/>
      <c r="BP346" s="156"/>
      <c r="BQ346" s="156"/>
      <c r="BR346" s="156"/>
      <c r="BS346" s="156"/>
      <c r="BT346" s="156"/>
      <c r="BU346" s="156"/>
      <c r="BV346" s="156"/>
      <c r="BW346" s="156"/>
      <c r="BX346" s="156"/>
      <c r="BY346" s="156"/>
      <c r="BZ346" s="156"/>
      <c r="CA346" s="156"/>
      <c r="CB346" s="156"/>
      <c r="CC346" s="156"/>
      <c r="CD346" s="156"/>
      <c r="CE346" s="156"/>
      <c r="CF346" s="156"/>
      <c r="CG346" s="156"/>
      <c r="CH346" s="156"/>
      <c r="CI346" s="156"/>
      <c r="CJ346" s="156"/>
      <c r="CK346" s="156"/>
      <c r="CL346" s="156"/>
      <c r="CM346" s="156"/>
      <c r="CN346" s="156"/>
      <c r="CO346" s="156"/>
      <c r="CP346" s="156"/>
      <c r="CQ346" s="156"/>
      <c r="CR346" s="156"/>
      <c r="CS346" s="156"/>
      <c r="CT346" s="156"/>
      <c r="CU346" s="156"/>
      <c r="CV346" s="156"/>
      <c r="CW346" s="156"/>
      <c r="CX346" s="156"/>
      <c r="CY346" s="156"/>
      <c r="CZ346" s="156"/>
      <c r="DA346" s="156"/>
      <c r="DB346" s="156"/>
      <c r="DC346" s="156"/>
      <c r="DD346" s="156"/>
      <c r="DE346" s="156"/>
      <c r="DF346" s="156"/>
      <c r="DG346" s="156"/>
      <c r="DH346" s="156"/>
      <c r="DI346" s="156"/>
      <c r="DJ346" s="156"/>
      <c r="DK346" s="156"/>
      <c r="DL346" s="156"/>
      <c r="DM346" s="156"/>
      <c r="DN346" s="156"/>
      <c r="DO346" s="156"/>
      <c r="DP346" s="156"/>
      <c r="DQ346" s="156"/>
    </row>
    <row r="347" spans="4:121" s="65" customFormat="1"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  <c r="Z347" s="156"/>
      <c r="AA347" s="156"/>
      <c r="AB347" s="156"/>
      <c r="AC347" s="156"/>
      <c r="AD347" s="156"/>
      <c r="AE347" s="156"/>
      <c r="AF347" s="156"/>
      <c r="AG347" s="156"/>
      <c r="AH347" s="156"/>
      <c r="AI347" s="156"/>
      <c r="AJ347" s="156"/>
      <c r="AK347" s="156"/>
      <c r="AL347" s="156"/>
      <c r="AM347" s="156"/>
      <c r="AN347" s="156"/>
      <c r="AO347" s="156"/>
      <c r="AP347" s="156"/>
      <c r="AQ347" s="156"/>
      <c r="AR347" s="156"/>
      <c r="AS347" s="156"/>
      <c r="AT347" s="156"/>
      <c r="AU347" s="156"/>
      <c r="AV347" s="156"/>
      <c r="AW347" s="156"/>
      <c r="AX347" s="156"/>
      <c r="AY347" s="156"/>
      <c r="AZ347" s="156"/>
      <c r="BA347" s="156"/>
      <c r="BB347" s="156"/>
      <c r="BC347" s="156"/>
      <c r="BD347" s="156"/>
      <c r="BE347" s="156"/>
      <c r="BF347" s="156"/>
      <c r="BG347" s="156"/>
      <c r="BH347" s="156"/>
      <c r="BI347" s="156"/>
      <c r="BJ347" s="156"/>
      <c r="BK347" s="156"/>
      <c r="BL347" s="156"/>
      <c r="BM347" s="156"/>
      <c r="BN347" s="156"/>
      <c r="BO347" s="156"/>
      <c r="BP347" s="156"/>
      <c r="BQ347" s="156"/>
      <c r="BR347" s="156"/>
      <c r="BS347" s="156"/>
      <c r="BT347" s="156"/>
      <c r="BU347" s="156"/>
      <c r="BV347" s="156"/>
      <c r="BW347" s="156"/>
      <c r="BX347" s="156"/>
      <c r="BY347" s="156"/>
      <c r="BZ347" s="156"/>
      <c r="CA347" s="156"/>
      <c r="CB347" s="156"/>
      <c r="CC347" s="156"/>
      <c r="CD347" s="156"/>
      <c r="CE347" s="156"/>
      <c r="CF347" s="156"/>
      <c r="CG347" s="156"/>
      <c r="CH347" s="156"/>
      <c r="CI347" s="156"/>
      <c r="CJ347" s="156"/>
      <c r="CK347" s="156"/>
      <c r="CL347" s="156"/>
      <c r="CM347" s="156"/>
      <c r="CN347" s="156"/>
      <c r="CO347" s="156"/>
      <c r="CP347" s="156"/>
      <c r="CQ347" s="156"/>
      <c r="CR347" s="156"/>
      <c r="CS347" s="156"/>
      <c r="CT347" s="156"/>
      <c r="CU347" s="156"/>
      <c r="CV347" s="156"/>
      <c r="CW347" s="156"/>
      <c r="CX347" s="156"/>
      <c r="CY347" s="156"/>
      <c r="CZ347" s="156"/>
      <c r="DA347" s="156"/>
      <c r="DB347" s="156"/>
      <c r="DC347" s="156"/>
      <c r="DD347" s="156"/>
      <c r="DE347" s="156"/>
      <c r="DF347" s="156"/>
      <c r="DG347" s="156"/>
      <c r="DH347" s="156"/>
      <c r="DI347" s="156"/>
      <c r="DJ347" s="156"/>
      <c r="DK347" s="156"/>
      <c r="DL347" s="156"/>
      <c r="DM347" s="156"/>
      <c r="DN347" s="156"/>
      <c r="DO347" s="156"/>
      <c r="DP347" s="156"/>
      <c r="DQ347" s="156"/>
    </row>
    <row r="348" spans="4:121" s="65" customFormat="1"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  <c r="Z348" s="156"/>
      <c r="AA348" s="156"/>
      <c r="AB348" s="156"/>
      <c r="AC348" s="156"/>
      <c r="AD348" s="156"/>
      <c r="AE348" s="156"/>
      <c r="AF348" s="156"/>
      <c r="AG348" s="156"/>
      <c r="AH348" s="156"/>
      <c r="AI348" s="156"/>
      <c r="AJ348" s="156"/>
      <c r="AK348" s="156"/>
      <c r="AL348" s="156"/>
      <c r="AM348" s="156"/>
      <c r="AN348" s="156"/>
      <c r="AO348" s="156"/>
      <c r="AP348" s="156"/>
      <c r="AQ348" s="156"/>
      <c r="AR348" s="156"/>
      <c r="AS348" s="156"/>
      <c r="AT348" s="156"/>
      <c r="AU348" s="156"/>
      <c r="AV348" s="156"/>
      <c r="AW348" s="156"/>
      <c r="AX348" s="156"/>
      <c r="AY348" s="156"/>
      <c r="AZ348" s="156"/>
      <c r="BA348" s="156"/>
      <c r="BB348" s="156"/>
      <c r="BC348" s="156"/>
      <c r="BD348" s="156"/>
      <c r="BE348" s="156"/>
      <c r="BF348" s="156"/>
      <c r="BG348" s="156"/>
      <c r="BH348" s="156"/>
      <c r="BI348" s="156"/>
      <c r="BJ348" s="156"/>
      <c r="BK348" s="156"/>
      <c r="BL348" s="156"/>
      <c r="BM348" s="156"/>
      <c r="BN348" s="156"/>
      <c r="BO348" s="156"/>
      <c r="BP348" s="156"/>
      <c r="BQ348" s="156"/>
      <c r="BR348" s="156"/>
      <c r="BS348" s="156"/>
      <c r="BT348" s="156"/>
      <c r="BU348" s="156"/>
      <c r="BV348" s="156"/>
      <c r="BW348" s="156"/>
      <c r="BX348" s="156"/>
      <c r="BY348" s="156"/>
      <c r="BZ348" s="156"/>
      <c r="CA348" s="156"/>
      <c r="CB348" s="156"/>
      <c r="CC348" s="156"/>
      <c r="CD348" s="156"/>
      <c r="CE348" s="156"/>
      <c r="CF348" s="156"/>
      <c r="CG348" s="156"/>
      <c r="CH348" s="156"/>
      <c r="CI348" s="156"/>
      <c r="CJ348" s="156"/>
      <c r="CK348" s="156"/>
      <c r="CL348" s="156"/>
      <c r="CM348" s="156"/>
      <c r="CN348" s="156"/>
      <c r="CO348" s="156"/>
      <c r="CP348" s="156"/>
      <c r="CQ348" s="156"/>
      <c r="CR348" s="156"/>
      <c r="CS348" s="156"/>
      <c r="CT348" s="156"/>
      <c r="CU348" s="156"/>
      <c r="CV348" s="156"/>
      <c r="CW348" s="156"/>
      <c r="CX348" s="156"/>
      <c r="CY348" s="156"/>
      <c r="CZ348" s="156"/>
      <c r="DA348" s="156"/>
      <c r="DB348" s="156"/>
      <c r="DC348" s="156"/>
      <c r="DD348" s="156"/>
      <c r="DE348" s="156"/>
      <c r="DF348" s="156"/>
      <c r="DG348" s="156"/>
      <c r="DH348" s="156"/>
      <c r="DI348" s="156"/>
      <c r="DJ348" s="156"/>
      <c r="DK348" s="156"/>
      <c r="DL348" s="156"/>
      <c r="DM348" s="156"/>
      <c r="DN348" s="156"/>
      <c r="DO348" s="156"/>
      <c r="DP348" s="156"/>
      <c r="DQ348" s="156"/>
    </row>
    <row r="349" spans="4:121" s="65" customFormat="1"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  <c r="Z349" s="156"/>
      <c r="AA349" s="156"/>
      <c r="AB349" s="156"/>
      <c r="AC349" s="156"/>
      <c r="AD349" s="156"/>
      <c r="AE349" s="156"/>
      <c r="AF349" s="156"/>
      <c r="AG349" s="156"/>
      <c r="AH349" s="156"/>
      <c r="AI349" s="156"/>
      <c r="AJ349" s="156"/>
      <c r="AK349" s="156"/>
      <c r="AL349" s="156"/>
      <c r="AM349" s="156"/>
      <c r="AN349" s="156"/>
      <c r="AO349" s="156"/>
      <c r="AP349" s="156"/>
      <c r="AQ349" s="156"/>
      <c r="AR349" s="156"/>
      <c r="AS349" s="156"/>
      <c r="AT349" s="156"/>
      <c r="AU349" s="156"/>
      <c r="AV349" s="156"/>
      <c r="AW349" s="156"/>
      <c r="AX349" s="156"/>
      <c r="AY349" s="156"/>
      <c r="AZ349" s="156"/>
      <c r="BA349" s="156"/>
      <c r="BB349" s="156"/>
      <c r="BC349" s="156"/>
      <c r="BD349" s="156"/>
      <c r="BE349" s="156"/>
      <c r="BF349" s="156"/>
      <c r="BG349" s="156"/>
      <c r="BH349" s="156"/>
      <c r="BI349" s="156"/>
      <c r="BJ349" s="156"/>
      <c r="BK349" s="156"/>
      <c r="BL349" s="156"/>
      <c r="BM349" s="156"/>
      <c r="BN349" s="156"/>
      <c r="BO349" s="156"/>
      <c r="BP349" s="156"/>
      <c r="BQ349" s="156"/>
      <c r="BR349" s="156"/>
      <c r="BS349" s="156"/>
      <c r="BT349" s="156"/>
      <c r="BU349" s="156"/>
      <c r="BV349" s="156"/>
      <c r="BW349" s="156"/>
      <c r="BX349" s="156"/>
      <c r="BY349" s="156"/>
      <c r="BZ349" s="156"/>
      <c r="CA349" s="156"/>
      <c r="CB349" s="156"/>
      <c r="CC349" s="156"/>
      <c r="CD349" s="156"/>
      <c r="CE349" s="156"/>
      <c r="CF349" s="156"/>
      <c r="CG349" s="156"/>
      <c r="CH349" s="156"/>
      <c r="CI349" s="156"/>
      <c r="CJ349" s="156"/>
      <c r="CK349" s="156"/>
      <c r="CL349" s="156"/>
      <c r="CM349" s="156"/>
      <c r="CN349" s="156"/>
      <c r="CO349" s="156"/>
      <c r="CP349" s="156"/>
      <c r="CQ349" s="156"/>
      <c r="CR349" s="156"/>
      <c r="CS349" s="156"/>
      <c r="CT349" s="156"/>
      <c r="CU349" s="156"/>
      <c r="CV349" s="156"/>
      <c r="CW349" s="156"/>
      <c r="CX349" s="156"/>
      <c r="CY349" s="156"/>
      <c r="CZ349" s="156"/>
      <c r="DA349" s="156"/>
      <c r="DB349" s="156"/>
      <c r="DC349" s="156"/>
      <c r="DD349" s="156"/>
      <c r="DE349" s="156"/>
      <c r="DF349" s="156"/>
      <c r="DG349" s="156"/>
      <c r="DH349" s="156"/>
      <c r="DI349" s="156"/>
      <c r="DJ349" s="156"/>
      <c r="DK349" s="156"/>
      <c r="DL349" s="156"/>
      <c r="DM349" s="156"/>
      <c r="DN349" s="156"/>
      <c r="DO349" s="156"/>
      <c r="DP349" s="156"/>
      <c r="DQ349" s="156"/>
    </row>
    <row r="350" spans="4:121" s="65" customFormat="1"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  <c r="AA350" s="156"/>
      <c r="AB350" s="156"/>
      <c r="AC350" s="156"/>
      <c r="AD350" s="156"/>
      <c r="AE350" s="156"/>
      <c r="AF350" s="156"/>
      <c r="AG350" s="156"/>
      <c r="AH350" s="156"/>
      <c r="AI350" s="156"/>
      <c r="AJ350" s="156"/>
      <c r="AK350" s="156"/>
      <c r="AL350" s="156"/>
      <c r="AM350" s="156"/>
      <c r="AN350" s="156"/>
      <c r="AO350" s="156"/>
      <c r="AP350" s="156"/>
      <c r="AQ350" s="156"/>
      <c r="AR350" s="156"/>
      <c r="AS350" s="156"/>
      <c r="AT350" s="156"/>
      <c r="AU350" s="156"/>
      <c r="AV350" s="156"/>
      <c r="AW350" s="156"/>
      <c r="AX350" s="156"/>
      <c r="AY350" s="156"/>
      <c r="AZ350" s="156"/>
      <c r="BA350" s="156"/>
      <c r="BB350" s="156"/>
      <c r="BC350" s="156"/>
      <c r="BD350" s="156"/>
      <c r="BE350" s="156"/>
      <c r="BF350" s="156"/>
      <c r="BG350" s="156"/>
      <c r="BH350" s="156"/>
      <c r="BI350" s="156"/>
      <c r="BJ350" s="156"/>
      <c r="BK350" s="156"/>
      <c r="BL350" s="156"/>
      <c r="BM350" s="156"/>
      <c r="BN350" s="156"/>
      <c r="BO350" s="156"/>
      <c r="BP350" s="156"/>
      <c r="BQ350" s="156"/>
      <c r="BR350" s="156"/>
      <c r="BS350" s="156"/>
      <c r="BT350" s="156"/>
      <c r="BU350" s="156"/>
      <c r="BV350" s="156"/>
      <c r="BW350" s="156"/>
      <c r="BX350" s="156"/>
      <c r="BY350" s="156"/>
      <c r="BZ350" s="156"/>
      <c r="CA350" s="156"/>
      <c r="CB350" s="156"/>
      <c r="CC350" s="156"/>
      <c r="CD350" s="156"/>
      <c r="CE350" s="156"/>
      <c r="CF350" s="156"/>
      <c r="CG350" s="156"/>
      <c r="CH350" s="156"/>
      <c r="CI350" s="156"/>
      <c r="CJ350" s="156"/>
      <c r="CK350" s="156"/>
      <c r="CL350" s="156"/>
      <c r="CM350" s="156"/>
      <c r="CN350" s="156"/>
      <c r="CO350" s="156"/>
      <c r="CP350" s="156"/>
      <c r="CQ350" s="156"/>
      <c r="CR350" s="156"/>
      <c r="CS350" s="156"/>
      <c r="CT350" s="156"/>
      <c r="CU350" s="156"/>
      <c r="CV350" s="156"/>
      <c r="CW350" s="156"/>
      <c r="CX350" s="156"/>
      <c r="CY350" s="156"/>
      <c r="CZ350" s="156"/>
      <c r="DA350" s="156"/>
      <c r="DB350" s="156"/>
      <c r="DC350" s="156"/>
      <c r="DD350" s="156"/>
      <c r="DE350" s="156"/>
      <c r="DF350" s="156"/>
      <c r="DG350" s="156"/>
      <c r="DH350" s="156"/>
      <c r="DI350" s="156"/>
      <c r="DJ350" s="156"/>
      <c r="DK350" s="156"/>
      <c r="DL350" s="156"/>
      <c r="DM350" s="156"/>
      <c r="DN350" s="156"/>
      <c r="DO350" s="156"/>
      <c r="DP350" s="156"/>
      <c r="DQ350" s="156"/>
    </row>
    <row r="351" spans="4:121" s="65" customFormat="1"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  <c r="Z351" s="156"/>
      <c r="AA351" s="156"/>
      <c r="AB351" s="156"/>
      <c r="AC351" s="156"/>
      <c r="AD351" s="156"/>
      <c r="AE351" s="156"/>
      <c r="AF351" s="156"/>
      <c r="AG351" s="156"/>
      <c r="AH351" s="156"/>
      <c r="AI351" s="156"/>
      <c r="AJ351" s="156"/>
      <c r="AK351" s="156"/>
      <c r="AL351" s="156"/>
      <c r="AM351" s="156"/>
      <c r="AN351" s="156"/>
      <c r="AO351" s="156"/>
      <c r="AP351" s="156"/>
      <c r="AQ351" s="156"/>
      <c r="AR351" s="156"/>
      <c r="AS351" s="156"/>
      <c r="AT351" s="156"/>
      <c r="AU351" s="156"/>
      <c r="AV351" s="156"/>
      <c r="AW351" s="156"/>
      <c r="AX351" s="156"/>
      <c r="AY351" s="156"/>
      <c r="AZ351" s="156"/>
      <c r="BA351" s="156"/>
      <c r="BB351" s="156"/>
      <c r="BC351" s="156"/>
      <c r="BD351" s="156"/>
      <c r="BE351" s="156"/>
      <c r="BF351" s="156"/>
      <c r="BG351" s="156"/>
      <c r="BH351" s="156"/>
      <c r="BI351" s="156"/>
      <c r="BJ351" s="156"/>
      <c r="BK351" s="156"/>
      <c r="BL351" s="156"/>
      <c r="BM351" s="156"/>
      <c r="BN351" s="156"/>
      <c r="BO351" s="156"/>
      <c r="BP351" s="156"/>
      <c r="BQ351" s="156"/>
      <c r="BR351" s="156"/>
      <c r="BS351" s="156"/>
      <c r="BT351" s="156"/>
      <c r="BU351" s="156"/>
      <c r="BV351" s="156"/>
      <c r="BW351" s="156"/>
      <c r="BX351" s="156"/>
      <c r="BY351" s="156"/>
      <c r="BZ351" s="156"/>
      <c r="CA351" s="156"/>
      <c r="CB351" s="156"/>
      <c r="CC351" s="156"/>
      <c r="CD351" s="156"/>
      <c r="CE351" s="156"/>
      <c r="CF351" s="156"/>
      <c r="CG351" s="156"/>
      <c r="CH351" s="156"/>
      <c r="CI351" s="156"/>
      <c r="CJ351" s="156"/>
      <c r="CK351" s="156"/>
      <c r="CL351" s="156"/>
      <c r="CM351" s="156"/>
      <c r="CN351" s="156"/>
      <c r="CO351" s="156"/>
      <c r="CP351" s="156"/>
      <c r="CQ351" s="156"/>
      <c r="CR351" s="156"/>
      <c r="CS351" s="156"/>
      <c r="CT351" s="156"/>
      <c r="CU351" s="156"/>
      <c r="CV351" s="156"/>
      <c r="CW351" s="156"/>
      <c r="CX351" s="156"/>
      <c r="CY351" s="156"/>
      <c r="CZ351" s="156"/>
      <c r="DA351" s="156"/>
      <c r="DB351" s="156"/>
      <c r="DC351" s="156"/>
      <c r="DD351" s="156"/>
      <c r="DE351" s="156"/>
      <c r="DF351" s="156"/>
      <c r="DG351" s="156"/>
      <c r="DH351" s="156"/>
      <c r="DI351" s="156"/>
      <c r="DJ351" s="156"/>
      <c r="DK351" s="156"/>
      <c r="DL351" s="156"/>
      <c r="DM351" s="156"/>
      <c r="DN351" s="156"/>
      <c r="DO351" s="156"/>
      <c r="DP351" s="156"/>
      <c r="DQ351" s="156"/>
    </row>
    <row r="352" spans="4:121" s="65" customFormat="1"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  <c r="Z352" s="156"/>
      <c r="AA352" s="156"/>
      <c r="AB352" s="156"/>
      <c r="AC352" s="156"/>
      <c r="AD352" s="156"/>
      <c r="AE352" s="156"/>
      <c r="AF352" s="156"/>
      <c r="AG352" s="156"/>
      <c r="AH352" s="156"/>
      <c r="AI352" s="156"/>
      <c r="AJ352" s="156"/>
      <c r="AK352" s="156"/>
      <c r="AL352" s="156"/>
      <c r="AM352" s="156"/>
      <c r="AN352" s="156"/>
      <c r="AO352" s="156"/>
      <c r="AP352" s="156"/>
      <c r="AQ352" s="156"/>
      <c r="AR352" s="156"/>
      <c r="AS352" s="156"/>
      <c r="AT352" s="156"/>
      <c r="AU352" s="156"/>
      <c r="AV352" s="156"/>
      <c r="AW352" s="156"/>
      <c r="AX352" s="156"/>
      <c r="AY352" s="156"/>
      <c r="AZ352" s="156"/>
      <c r="BA352" s="156"/>
      <c r="BB352" s="156"/>
      <c r="BC352" s="156"/>
      <c r="BD352" s="156"/>
      <c r="BE352" s="156"/>
      <c r="BF352" s="156"/>
      <c r="BG352" s="156"/>
      <c r="BH352" s="156"/>
      <c r="BI352" s="156"/>
      <c r="BJ352" s="156"/>
      <c r="BK352" s="156"/>
      <c r="BL352" s="156"/>
      <c r="BM352" s="156"/>
      <c r="BN352" s="156"/>
      <c r="BO352" s="156"/>
      <c r="BP352" s="156"/>
      <c r="BQ352" s="156"/>
      <c r="BR352" s="156"/>
      <c r="BS352" s="156"/>
      <c r="BT352" s="156"/>
      <c r="BU352" s="156"/>
      <c r="BV352" s="156"/>
      <c r="BW352" s="156"/>
      <c r="BX352" s="156"/>
      <c r="BY352" s="156"/>
      <c r="BZ352" s="156"/>
      <c r="CA352" s="156"/>
      <c r="CB352" s="156"/>
      <c r="CC352" s="156"/>
      <c r="CD352" s="156"/>
      <c r="CE352" s="156"/>
      <c r="CF352" s="156"/>
      <c r="CG352" s="156"/>
      <c r="CH352" s="156"/>
      <c r="CI352" s="156"/>
      <c r="CJ352" s="156"/>
      <c r="CK352" s="156"/>
      <c r="CL352" s="156"/>
      <c r="CM352" s="156"/>
      <c r="CN352" s="156"/>
      <c r="CO352" s="156"/>
      <c r="CP352" s="156"/>
      <c r="CQ352" s="156"/>
      <c r="CR352" s="156"/>
      <c r="CS352" s="156"/>
      <c r="CT352" s="156"/>
      <c r="CU352" s="156"/>
      <c r="CV352" s="156"/>
      <c r="CW352" s="156"/>
      <c r="CX352" s="156"/>
      <c r="CY352" s="156"/>
      <c r="CZ352" s="156"/>
      <c r="DA352" s="156"/>
      <c r="DB352" s="156"/>
      <c r="DC352" s="156"/>
      <c r="DD352" s="156"/>
      <c r="DE352" s="156"/>
      <c r="DF352" s="156"/>
      <c r="DG352" s="156"/>
      <c r="DH352" s="156"/>
      <c r="DI352" s="156"/>
      <c r="DJ352" s="156"/>
      <c r="DK352" s="156"/>
      <c r="DL352" s="156"/>
      <c r="DM352" s="156"/>
      <c r="DN352" s="156"/>
      <c r="DO352" s="156"/>
      <c r="DP352" s="156"/>
      <c r="DQ352" s="156"/>
    </row>
    <row r="353" spans="4:121" s="65" customFormat="1"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  <c r="Z353" s="156"/>
      <c r="AA353" s="156"/>
      <c r="AB353" s="156"/>
      <c r="AC353" s="156"/>
      <c r="AD353" s="156"/>
      <c r="AE353" s="156"/>
      <c r="AF353" s="156"/>
      <c r="AG353" s="156"/>
      <c r="AH353" s="156"/>
      <c r="AI353" s="156"/>
      <c r="AJ353" s="156"/>
      <c r="AK353" s="156"/>
      <c r="AL353" s="156"/>
      <c r="AM353" s="156"/>
      <c r="AN353" s="156"/>
      <c r="AO353" s="156"/>
      <c r="AP353" s="156"/>
      <c r="AQ353" s="156"/>
      <c r="AR353" s="156"/>
      <c r="AS353" s="156"/>
      <c r="AT353" s="156"/>
      <c r="AU353" s="156"/>
      <c r="AV353" s="156"/>
      <c r="AW353" s="156"/>
      <c r="AX353" s="156"/>
      <c r="AY353" s="156"/>
      <c r="AZ353" s="156"/>
      <c r="BA353" s="156"/>
      <c r="BB353" s="156"/>
      <c r="BC353" s="156"/>
      <c r="BD353" s="156"/>
      <c r="BE353" s="156"/>
      <c r="BF353" s="156"/>
      <c r="BG353" s="156"/>
      <c r="BH353" s="156"/>
      <c r="BI353" s="156"/>
      <c r="BJ353" s="156"/>
      <c r="BK353" s="156"/>
      <c r="BL353" s="156"/>
      <c r="BM353" s="156"/>
      <c r="BN353" s="156"/>
      <c r="BO353" s="156"/>
      <c r="BP353" s="156"/>
      <c r="BQ353" s="156"/>
      <c r="BR353" s="156"/>
      <c r="BS353" s="156"/>
      <c r="BT353" s="156"/>
      <c r="BU353" s="156"/>
      <c r="BV353" s="156"/>
      <c r="BW353" s="156"/>
      <c r="BX353" s="156"/>
      <c r="BY353" s="156"/>
      <c r="BZ353" s="156"/>
      <c r="CA353" s="156"/>
      <c r="CB353" s="156"/>
      <c r="CC353" s="156"/>
      <c r="CD353" s="156"/>
      <c r="CE353" s="156"/>
      <c r="CF353" s="156"/>
      <c r="CG353" s="156"/>
      <c r="CH353" s="156"/>
      <c r="CI353" s="156"/>
      <c r="CJ353" s="156"/>
      <c r="CK353" s="156"/>
      <c r="CL353" s="156"/>
      <c r="CM353" s="156"/>
      <c r="CN353" s="156"/>
      <c r="CO353" s="156"/>
      <c r="CP353" s="156"/>
      <c r="CQ353" s="156"/>
      <c r="CR353" s="156"/>
      <c r="CS353" s="156"/>
      <c r="CT353" s="156"/>
      <c r="CU353" s="156"/>
      <c r="CV353" s="156"/>
      <c r="CW353" s="156"/>
      <c r="CX353" s="156"/>
      <c r="CY353" s="156"/>
      <c r="CZ353" s="156"/>
      <c r="DA353" s="156"/>
      <c r="DB353" s="156"/>
      <c r="DC353" s="156"/>
      <c r="DD353" s="156"/>
      <c r="DE353" s="156"/>
      <c r="DF353" s="156"/>
      <c r="DG353" s="156"/>
      <c r="DH353" s="156"/>
      <c r="DI353" s="156"/>
      <c r="DJ353" s="156"/>
      <c r="DK353" s="156"/>
      <c r="DL353" s="156"/>
      <c r="DM353" s="156"/>
      <c r="DN353" s="156"/>
      <c r="DO353" s="156"/>
      <c r="DP353" s="156"/>
      <c r="DQ353" s="156"/>
    </row>
    <row r="354" spans="4:121" s="65" customFormat="1"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  <c r="Z354" s="156"/>
      <c r="AA354" s="156"/>
      <c r="AB354" s="156"/>
      <c r="AC354" s="156"/>
      <c r="AD354" s="156"/>
      <c r="AE354" s="156"/>
      <c r="AF354" s="156"/>
      <c r="AG354" s="156"/>
      <c r="AH354" s="156"/>
      <c r="AI354" s="156"/>
      <c r="AJ354" s="156"/>
      <c r="AK354" s="156"/>
      <c r="AL354" s="156"/>
      <c r="AM354" s="156"/>
      <c r="AN354" s="156"/>
      <c r="AO354" s="156"/>
      <c r="AP354" s="156"/>
      <c r="AQ354" s="156"/>
      <c r="AR354" s="156"/>
      <c r="AS354" s="156"/>
      <c r="AT354" s="156"/>
      <c r="AU354" s="156"/>
      <c r="AV354" s="156"/>
      <c r="AW354" s="156"/>
      <c r="AX354" s="156"/>
      <c r="AY354" s="156"/>
      <c r="AZ354" s="156"/>
      <c r="BA354" s="156"/>
      <c r="BB354" s="156"/>
      <c r="BC354" s="156"/>
      <c r="BD354" s="156"/>
      <c r="BE354" s="156"/>
      <c r="BF354" s="156"/>
      <c r="BG354" s="156"/>
      <c r="BH354" s="156"/>
      <c r="BI354" s="156"/>
      <c r="BJ354" s="156"/>
      <c r="BK354" s="156"/>
      <c r="BL354" s="156"/>
      <c r="BM354" s="156"/>
      <c r="BN354" s="156"/>
      <c r="BO354" s="156"/>
      <c r="BP354" s="156"/>
      <c r="BQ354" s="156"/>
      <c r="BR354" s="156"/>
      <c r="BS354" s="156"/>
      <c r="BT354" s="156"/>
      <c r="BU354" s="156"/>
      <c r="BV354" s="156"/>
      <c r="BW354" s="156"/>
      <c r="BX354" s="156"/>
      <c r="BY354" s="156"/>
      <c r="BZ354" s="156"/>
      <c r="CA354" s="156"/>
      <c r="CB354" s="156"/>
      <c r="CC354" s="156"/>
      <c r="CD354" s="156"/>
      <c r="CE354" s="156"/>
      <c r="CF354" s="156"/>
      <c r="CG354" s="156"/>
      <c r="CH354" s="156"/>
      <c r="CI354" s="156"/>
      <c r="CJ354" s="156"/>
      <c r="CK354" s="156"/>
      <c r="CL354" s="156"/>
      <c r="CM354" s="156"/>
      <c r="CN354" s="156"/>
      <c r="CO354" s="156"/>
      <c r="CP354" s="156"/>
      <c r="CQ354" s="156"/>
      <c r="CR354" s="156"/>
      <c r="CS354" s="156"/>
      <c r="CT354" s="156"/>
      <c r="CU354" s="156"/>
      <c r="CV354" s="156"/>
      <c r="CW354" s="156"/>
      <c r="CX354" s="156"/>
      <c r="CY354" s="156"/>
      <c r="CZ354" s="156"/>
      <c r="DA354" s="156"/>
      <c r="DB354" s="156"/>
      <c r="DC354" s="156"/>
      <c r="DD354" s="156"/>
      <c r="DE354" s="156"/>
      <c r="DF354" s="156"/>
      <c r="DG354" s="156"/>
      <c r="DH354" s="156"/>
      <c r="DI354" s="156"/>
      <c r="DJ354" s="156"/>
      <c r="DK354" s="156"/>
      <c r="DL354" s="156"/>
      <c r="DM354" s="156"/>
      <c r="DN354" s="156"/>
      <c r="DO354" s="156"/>
      <c r="DP354" s="156"/>
      <c r="DQ354" s="156"/>
    </row>
    <row r="355" spans="4:121" s="65" customFormat="1"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  <c r="Z355" s="156"/>
      <c r="AA355" s="156"/>
      <c r="AB355" s="156"/>
      <c r="AC355" s="156"/>
      <c r="AD355" s="156"/>
      <c r="AE355" s="156"/>
      <c r="AF355" s="156"/>
      <c r="AG355" s="156"/>
      <c r="AH355" s="156"/>
      <c r="AI355" s="156"/>
      <c r="AJ355" s="156"/>
      <c r="AK355" s="156"/>
      <c r="AL355" s="156"/>
      <c r="AM355" s="156"/>
      <c r="AN355" s="156"/>
      <c r="AO355" s="156"/>
      <c r="AP355" s="156"/>
      <c r="AQ355" s="156"/>
      <c r="AR355" s="156"/>
      <c r="AS355" s="156"/>
      <c r="AT355" s="156"/>
      <c r="AU355" s="156"/>
      <c r="AV355" s="156"/>
      <c r="AW355" s="156"/>
      <c r="AX355" s="156"/>
      <c r="AY355" s="156"/>
      <c r="AZ355" s="156"/>
      <c r="BA355" s="156"/>
      <c r="BB355" s="156"/>
      <c r="BC355" s="156"/>
      <c r="BD355" s="156"/>
      <c r="BE355" s="156"/>
      <c r="BF355" s="156"/>
      <c r="BG355" s="156"/>
      <c r="BH355" s="156"/>
      <c r="BI355" s="156"/>
      <c r="BJ355" s="156"/>
      <c r="BK355" s="156"/>
      <c r="BL355" s="156"/>
      <c r="BM355" s="156"/>
      <c r="BN355" s="156"/>
      <c r="BO355" s="156"/>
      <c r="BP355" s="156"/>
      <c r="BQ355" s="156"/>
      <c r="BR355" s="156"/>
      <c r="BS355" s="156"/>
      <c r="BT355" s="156"/>
      <c r="BU355" s="156"/>
      <c r="BV355" s="156"/>
      <c r="BW355" s="156"/>
      <c r="BX355" s="156"/>
      <c r="BY355" s="156"/>
      <c r="BZ355" s="156"/>
      <c r="CA355" s="156"/>
      <c r="CB355" s="156"/>
      <c r="CC355" s="156"/>
      <c r="CD355" s="156"/>
      <c r="CE355" s="156"/>
      <c r="CF355" s="156"/>
      <c r="CG355" s="156"/>
      <c r="CH355" s="156"/>
      <c r="CI355" s="156"/>
      <c r="CJ355" s="156"/>
      <c r="CK355" s="156"/>
      <c r="CL355" s="156"/>
      <c r="CM355" s="156"/>
      <c r="CN355" s="156"/>
      <c r="CO355" s="156"/>
      <c r="CP355" s="156"/>
      <c r="CQ355" s="156"/>
      <c r="CR355" s="156"/>
      <c r="CS355" s="156"/>
      <c r="CT355" s="156"/>
      <c r="CU355" s="156"/>
      <c r="CV355" s="156"/>
      <c r="CW355" s="156"/>
      <c r="CX355" s="156"/>
      <c r="CY355" s="156"/>
      <c r="CZ355" s="156"/>
      <c r="DA355" s="156"/>
      <c r="DB355" s="156"/>
      <c r="DC355" s="156"/>
      <c r="DD355" s="156"/>
      <c r="DE355" s="156"/>
      <c r="DF355" s="156"/>
      <c r="DG355" s="156"/>
      <c r="DH355" s="156"/>
      <c r="DI355" s="156"/>
      <c r="DJ355" s="156"/>
      <c r="DK355" s="156"/>
      <c r="DL355" s="156"/>
      <c r="DM355" s="156"/>
      <c r="DN355" s="156"/>
      <c r="DO355" s="156"/>
      <c r="DP355" s="156"/>
      <c r="DQ355" s="156"/>
    </row>
    <row r="356" spans="4:121" s="65" customFormat="1"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  <c r="AA356" s="156"/>
      <c r="AB356" s="156"/>
      <c r="AC356" s="156"/>
      <c r="AD356" s="156"/>
      <c r="AE356" s="156"/>
      <c r="AF356" s="156"/>
      <c r="AG356" s="156"/>
      <c r="AH356" s="156"/>
      <c r="AI356" s="156"/>
      <c r="AJ356" s="156"/>
      <c r="AK356" s="156"/>
      <c r="AL356" s="156"/>
      <c r="AM356" s="156"/>
      <c r="AN356" s="156"/>
      <c r="AO356" s="156"/>
      <c r="AP356" s="156"/>
      <c r="AQ356" s="156"/>
      <c r="AR356" s="156"/>
      <c r="AS356" s="156"/>
      <c r="AT356" s="156"/>
      <c r="AU356" s="156"/>
      <c r="AV356" s="156"/>
      <c r="AW356" s="156"/>
      <c r="AX356" s="156"/>
      <c r="AY356" s="156"/>
      <c r="AZ356" s="156"/>
      <c r="BA356" s="156"/>
      <c r="BB356" s="156"/>
      <c r="BC356" s="156"/>
      <c r="BD356" s="156"/>
      <c r="BE356" s="156"/>
      <c r="BF356" s="156"/>
      <c r="BG356" s="156"/>
      <c r="BH356" s="156"/>
      <c r="BI356" s="156"/>
      <c r="BJ356" s="156"/>
      <c r="BK356" s="156"/>
      <c r="BL356" s="156"/>
      <c r="BM356" s="156"/>
      <c r="BN356" s="156"/>
      <c r="BO356" s="156"/>
      <c r="BP356" s="156"/>
      <c r="BQ356" s="156"/>
      <c r="BR356" s="156"/>
      <c r="BS356" s="156"/>
      <c r="BT356" s="156"/>
      <c r="BU356" s="156"/>
      <c r="BV356" s="156"/>
      <c r="BW356" s="156"/>
      <c r="BX356" s="156"/>
      <c r="BY356" s="156"/>
      <c r="BZ356" s="156"/>
      <c r="CA356" s="156"/>
      <c r="CB356" s="156"/>
      <c r="CC356" s="156"/>
      <c r="CD356" s="156"/>
      <c r="CE356" s="156"/>
      <c r="CF356" s="156"/>
      <c r="CG356" s="156"/>
      <c r="CH356" s="156"/>
      <c r="CI356" s="156"/>
      <c r="CJ356" s="156"/>
      <c r="CK356" s="156"/>
      <c r="CL356" s="156"/>
      <c r="CM356" s="156"/>
      <c r="CN356" s="156"/>
      <c r="CO356" s="156"/>
      <c r="CP356" s="156"/>
      <c r="CQ356" s="156"/>
      <c r="CR356" s="156"/>
      <c r="CS356" s="156"/>
      <c r="CT356" s="156"/>
      <c r="CU356" s="156"/>
      <c r="CV356" s="156"/>
      <c r="CW356" s="156"/>
      <c r="CX356" s="156"/>
      <c r="CY356" s="156"/>
      <c r="CZ356" s="156"/>
      <c r="DA356" s="156"/>
      <c r="DB356" s="156"/>
      <c r="DC356" s="156"/>
      <c r="DD356" s="156"/>
      <c r="DE356" s="156"/>
      <c r="DF356" s="156"/>
      <c r="DG356" s="156"/>
      <c r="DH356" s="156"/>
      <c r="DI356" s="156"/>
      <c r="DJ356" s="156"/>
      <c r="DK356" s="156"/>
      <c r="DL356" s="156"/>
      <c r="DM356" s="156"/>
      <c r="DN356" s="156"/>
      <c r="DO356" s="156"/>
      <c r="DP356" s="156"/>
      <c r="DQ356" s="156"/>
    </row>
    <row r="357" spans="4:121" s="65" customFormat="1"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  <c r="AA357" s="156"/>
      <c r="AB357" s="156"/>
      <c r="AC357" s="156"/>
      <c r="AD357" s="156"/>
      <c r="AE357" s="156"/>
      <c r="AF357" s="156"/>
      <c r="AG357" s="156"/>
      <c r="AH357" s="156"/>
      <c r="AI357" s="156"/>
      <c r="AJ357" s="156"/>
      <c r="AK357" s="156"/>
      <c r="AL357" s="156"/>
      <c r="AM357" s="156"/>
      <c r="AN357" s="156"/>
      <c r="AO357" s="156"/>
      <c r="AP357" s="156"/>
      <c r="AQ357" s="156"/>
      <c r="AR357" s="156"/>
      <c r="AS357" s="156"/>
      <c r="AT357" s="156"/>
      <c r="AU357" s="156"/>
      <c r="AV357" s="156"/>
      <c r="AW357" s="156"/>
      <c r="AX357" s="156"/>
      <c r="AY357" s="156"/>
      <c r="AZ357" s="156"/>
      <c r="BA357" s="156"/>
      <c r="BB357" s="156"/>
      <c r="BC357" s="156"/>
      <c r="BD357" s="156"/>
      <c r="BE357" s="156"/>
      <c r="BF357" s="156"/>
      <c r="BG357" s="156"/>
      <c r="BH357" s="156"/>
      <c r="BI357" s="156"/>
      <c r="BJ357" s="156"/>
      <c r="BK357" s="156"/>
      <c r="BL357" s="156"/>
      <c r="BM357" s="156"/>
      <c r="BN357" s="156"/>
      <c r="BO357" s="156"/>
      <c r="BP357" s="156"/>
      <c r="BQ357" s="156"/>
      <c r="BR357" s="156"/>
      <c r="BS357" s="156"/>
      <c r="BT357" s="156"/>
      <c r="BU357" s="156"/>
      <c r="BV357" s="156"/>
      <c r="BW357" s="156"/>
      <c r="BX357" s="156"/>
      <c r="BY357" s="156"/>
      <c r="BZ357" s="156"/>
      <c r="CA357" s="156"/>
      <c r="CB357" s="156"/>
      <c r="CC357" s="156"/>
      <c r="CD357" s="156"/>
      <c r="CE357" s="156"/>
      <c r="CF357" s="156"/>
      <c r="CG357" s="156"/>
      <c r="CH357" s="156"/>
      <c r="CI357" s="156"/>
      <c r="CJ357" s="156"/>
      <c r="CK357" s="156"/>
      <c r="CL357" s="156"/>
      <c r="CM357" s="156"/>
      <c r="CN357" s="156"/>
      <c r="CO357" s="156"/>
      <c r="CP357" s="156"/>
      <c r="CQ357" s="156"/>
      <c r="CR357" s="156"/>
      <c r="CS357" s="156"/>
      <c r="CT357" s="156"/>
      <c r="CU357" s="156"/>
      <c r="CV357" s="156"/>
      <c r="CW357" s="156"/>
      <c r="CX357" s="156"/>
      <c r="CY357" s="156"/>
      <c r="CZ357" s="156"/>
      <c r="DA357" s="156"/>
      <c r="DB357" s="156"/>
      <c r="DC357" s="156"/>
      <c r="DD357" s="156"/>
      <c r="DE357" s="156"/>
      <c r="DF357" s="156"/>
      <c r="DG357" s="156"/>
      <c r="DH357" s="156"/>
      <c r="DI357" s="156"/>
      <c r="DJ357" s="156"/>
      <c r="DK357" s="156"/>
      <c r="DL357" s="156"/>
      <c r="DM357" s="156"/>
      <c r="DN357" s="156"/>
      <c r="DO357" s="156"/>
      <c r="DP357" s="156"/>
      <c r="DQ357" s="156"/>
    </row>
    <row r="358" spans="4:121" s="65" customFormat="1"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/>
      <c r="AL358" s="156"/>
      <c r="AM358" s="156"/>
      <c r="AN358" s="156"/>
      <c r="AO358" s="156"/>
      <c r="AP358" s="156"/>
      <c r="AQ358" s="156"/>
      <c r="AR358" s="156"/>
      <c r="AS358" s="156"/>
      <c r="AT358" s="156"/>
      <c r="AU358" s="156"/>
      <c r="AV358" s="156"/>
      <c r="AW358" s="156"/>
      <c r="AX358" s="156"/>
      <c r="AY358" s="156"/>
      <c r="AZ358" s="156"/>
      <c r="BA358" s="156"/>
      <c r="BB358" s="156"/>
      <c r="BC358" s="156"/>
      <c r="BD358" s="156"/>
      <c r="BE358" s="156"/>
      <c r="BF358" s="156"/>
      <c r="BG358" s="156"/>
      <c r="BH358" s="156"/>
      <c r="BI358" s="156"/>
      <c r="BJ358" s="156"/>
      <c r="BK358" s="156"/>
      <c r="BL358" s="156"/>
      <c r="BM358" s="156"/>
      <c r="BN358" s="156"/>
      <c r="BO358" s="156"/>
      <c r="BP358" s="156"/>
      <c r="BQ358" s="156"/>
      <c r="BR358" s="156"/>
      <c r="BS358" s="156"/>
      <c r="BT358" s="156"/>
      <c r="BU358" s="156"/>
      <c r="BV358" s="156"/>
      <c r="BW358" s="156"/>
      <c r="BX358" s="156"/>
      <c r="BY358" s="156"/>
      <c r="BZ358" s="156"/>
      <c r="CA358" s="156"/>
      <c r="CB358" s="156"/>
      <c r="CC358" s="156"/>
      <c r="CD358" s="156"/>
      <c r="CE358" s="156"/>
      <c r="CF358" s="156"/>
      <c r="CG358" s="156"/>
      <c r="CH358" s="156"/>
      <c r="CI358" s="156"/>
      <c r="CJ358" s="156"/>
      <c r="CK358" s="156"/>
      <c r="CL358" s="156"/>
      <c r="CM358" s="156"/>
      <c r="CN358" s="156"/>
      <c r="CO358" s="156"/>
      <c r="CP358" s="156"/>
      <c r="CQ358" s="156"/>
      <c r="CR358" s="156"/>
      <c r="CS358" s="156"/>
      <c r="CT358" s="156"/>
      <c r="CU358" s="156"/>
      <c r="CV358" s="156"/>
      <c r="CW358" s="156"/>
      <c r="CX358" s="156"/>
      <c r="CY358" s="156"/>
      <c r="CZ358" s="156"/>
      <c r="DA358" s="156"/>
      <c r="DB358" s="156"/>
      <c r="DC358" s="156"/>
      <c r="DD358" s="156"/>
      <c r="DE358" s="156"/>
      <c r="DF358" s="156"/>
      <c r="DG358" s="156"/>
      <c r="DH358" s="156"/>
      <c r="DI358" s="156"/>
      <c r="DJ358" s="156"/>
      <c r="DK358" s="156"/>
      <c r="DL358" s="156"/>
      <c r="DM358" s="156"/>
      <c r="DN358" s="156"/>
      <c r="DO358" s="156"/>
      <c r="DP358" s="156"/>
      <c r="DQ358" s="156"/>
    </row>
    <row r="359" spans="4:121" s="65" customFormat="1"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  <c r="AA359" s="156"/>
      <c r="AB359" s="156"/>
      <c r="AC359" s="156"/>
      <c r="AD359" s="156"/>
      <c r="AE359" s="156"/>
      <c r="AF359" s="156"/>
      <c r="AG359" s="156"/>
      <c r="AH359" s="156"/>
      <c r="AI359" s="156"/>
      <c r="AJ359" s="156"/>
      <c r="AK359" s="156"/>
      <c r="AL359" s="156"/>
      <c r="AM359" s="156"/>
      <c r="AN359" s="156"/>
      <c r="AO359" s="156"/>
      <c r="AP359" s="156"/>
      <c r="AQ359" s="156"/>
      <c r="AR359" s="156"/>
      <c r="AS359" s="156"/>
      <c r="AT359" s="156"/>
      <c r="AU359" s="156"/>
      <c r="AV359" s="156"/>
      <c r="AW359" s="156"/>
      <c r="AX359" s="156"/>
      <c r="AY359" s="156"/>
      <c r="AZ359" s="156"/>
      <c r="BA359" s="156"/>
      <c r="BB359" s="156"/>
      <c r="BC359" s="156"/>
      <c r="BD359" s="156"/>
      <c r="BE359" s="156"/>
      <c r="BF359" s="156"/>
      <c r="BG359" s="156"/>
      <c r="BH359" s="156"/>
      <c r="BI359" s="156"/>
      <c r="BJ359" s="156"/>
      <c r="BK359" s="156"/>
      <c r="BL359" s="156"/>
      <c r="BM359" s="156"/>
      <c r="BN359" s="156"/>
      <c r="BO359" s="156"/>
      <c r="BP359" s="156"/>
      <c r="BQ359" s="156"/>
      <c r="BR359" s="156"/>
      <c r="BS359" s="156"/>
      <c r="BT359" s="156"/>
      <c r="BU359" s="156"/>
      <c r="BV359" s="156"/>
      <c r="BW359" s="156"/>
      <c r="BX359" s="156"/>
      <c r="BY359" s="156"/>
      <c r="BZ359" s="156"/>
      <c r="CA359" s="156"/>
      <c r="CB359" s="156"/>
      <c r="CC359" s="156"/>
      <c r="CD359" s="156"/>
      <c r="CE359" s="156"/>
      <c r="CF359" s="156"/>
      <c r="CG359" s="156"/>
      <c r="CH359" s="156"/>
      <c r="CI359" s="156"/>
      <c r="CJ359" s="156"/>
      <c r="CK359" s="156"/>
      <c r="CL359" s="156"/>
      <c r="CM359" s="156"/>
      <c r="CN359" s="156"/>
      <c r="CO359" s="156"/>
      <c r="CP359" s="156"/>
      <c r="CQ359" s="156"/>
      <c r="CR359" s="156"/>
      <c r="CS359" s="156"/>
      <c r="CT359" s="156"/>
      <c r="CU359" s="156"/>
      <c r="CV359" s="156"/>
      <c r="CW359" s="156"/>
      <c r="CX359" s="156"/>
      <c r="CY359" s="156"/>
      <c r="CZ359" s="156"/>
      <c r="DA359" s="156"/>
      <c r="DB359" s="156"/>
      <c r="DC359" s="156"/>
      <c r="DD359" s="156"/>
      <c r="DE359" s="156"/>
      <c r="DF359" s="156"/>
      <c r="DG359" s="156"/>
      <c r="DH359" s="156"/>
      <c r="DI359" s="156"/>
      <c r="DJ359" s="156"/>
      <c r="DK359" s="156"/>
      <c r="DL359" s="156"/>
      <c r="DM359" s="156"/>
      <c r="DN359" s="156"/>
      <c r="DO359" s="156"/>
      <c r="DP359" s="156"/>
      <c r="DQ359" s="156"/>
    </row>
    <row r="360" spans="4:121" s="65" customFormat="1"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  <c r="AA360" s="156"/>
      <c r="AB360" s="156"/>
      <c r="AC360" s="156"/>
      <c r="AD360" s="156"/>
      <c r="AE360" s="156"/>
      <c r="AF360" s="156"/>
      <c r="AG360" s="156"/>
      <c r="AH360" s="156"/>
      <c r="AI360" s="156"/>
      <c r="AJ360" s="156"/>
      <c r="AK360" s="156"/>
      <c r="AL360" s="156"/>
      <c r="AM360" s="156"/>
      <c r="AN360" s="156"/>
      <c r="AO360" s="156"/>
      <c r="AP360" s="156"/>
      <c r="AQ360" s="156"/>
      <c r="AR360" s="156"/>
      <c r="AS360" s="156"/>
      <c r="AT360" s="156"/>
      <c r="AU360" s="156"/>
      <c r="AV360" s="156"/>
      <c r="AW360" s="156"/>
      <c r="AX360" s="156"/>
      <c r="AY360" s="156"/>
      <c r="AZ360" s="156"/>
      <c r="BA360" s="156"/>
      <c r="BB360" s="156"/>
      <c r="BC360" s="156"/>
      <c r="BD360" s="156"/>
      <c r="BE360" s="156"/>
      <c r="BF360" s="156"/>
      <c r="BG360" s="156"/>
      <c r="BH360" s="156"/>
      <c r="BI360" s="156"/>
      <c r="BJ360" s="156"/>
      <c r="BK360" s="156"/>
      <c r="BL360" s="156"/>
      <c r="BM360" s="156"/>
      <c r="BN360" s="156"/>
      <c r="BO360" s="156"/>
      <c r="BP360" s="156"/>
      <c r="BQ360" s="156"/>
      <c r="BR360" s="156"/>
      <c r="BS360" s="156"/>
      <c r="BT360" s="156"/>
      <c r="BU360" s="156"/>
      <c r="BV360" s="156"/>
      <c r="BW360" s="156"/>
      <c r="BX360" s="156"/>
      <c r="BY360" s="156"/>
      <c r="BZ360" s="156"/>
      <c r="CA360" s="156"/>
      <c r="CB360" s="156"/>
      <c r="CC360" s="156"/>
      <c r="CD360" s="156"/>
      <c r="CE360" s="156"/>
      <c r="CF360" s="156"/>
      <c r="CG360" s="156"/>
      <c r="CH360" s="156"/>
      <c r="CI360" s="156"/>
      <c r="CJ360" s="156"/>
      <c r="CK360" s="156"/>
      <c r="CL360" s="156"/>
      <c r="CM360" s="156"/>
      <c r="CN360" s="156"/>
      <c r="CO360" s="156"/>
      <c r="CP360" s="156"/>
      <c r="CQ360" s="156"/>
      <c r="CR360" s="156"/>
      <c r="CS360" s="156"/>
      <c r="CT360" s="156"/>
      <c r="CU360" s="156"/>
      <c r="CV360" s="156"/>
      <c r="CW360" s="156"/>
      <c r="CX360" s="156"/>
      <c r="CY360" s="156"/>
      <c r="CZ360" s="156"/>
      <c r="DA360" s="156"/>
      <c r="DB360" s="156"/>
      <c r="DC360" s="156"/>
      <c r="DD360" s="156"/>
      <c r="DE360" s="156"/>
      <c r="DF360" s="156"/>
      <c r="DG360" s="156"/>
      <c r="DH360" s="156"/>
      <c r="DI360" s="156"/>
      <c r="DJ360" s="156"/>
      <c r="DK360" s="156"/>
      <c r="DL360" s="156"/>
      <c r="DM360" s="156"/>
      <c r="DN360" s="156"/>
      <c r="DO360" s="156"/>
      <c r="DP360" s="156"/>
      <c r="DQ360" s="156"/>
    </row>
    <row r="361" spans="4:121" s="65" customFormat="1"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  <c r="Z361" s="156"/>
      <c r="AA361" s="156"/>
      <c r="AB361" s="156"/>
      <c r="AC361" s="156"/>
      <c r="AD361" s="156"/>
      <c r="AE361" s="156"/>
      <c r="AF361" s="156"/>
      <c r="AG361" s="156"/>
      <c r="AH361" s="156"/>
      <c r="AI361" s="156"/>
      <c r="AJ361" s="156"/>
      <c r="AK361" s="156"/>
      <c r="AL361" s="156"/>
      <c r="AM361" s="156"/>
      <c r="AN361" s="156"/>
      <c r="AO361" s="156"/>
      <c r="AP361" s="156"/>
      <c r="AQ361" s="156"/>
      <c r="AR361" s="156"/>
      <c r="AS361" s="156"/>
      <c r="AT361" s="156"/>
      <c r="AU361" s="156"/>
      <c r="AV361" s="156"/>
      <c r="AW361" s="156"/>
      <c r="AX361" s="156"/>
      <c r="AY361" s="156"/>
      <c r="AZ361" s="156"/>
      <c r="BA361" s="156"/>
      <c r="BB361" s="156"/>
      <c r="BC361" s="156"/>
      <c r="BD361" s="156"/>
      <c r="BE361" s="156"/>
      <c r="BF361" s="156"/>
      <c r="BG361" s="156"/>
      <c r="BH361" s="156"/>
      <c r="BI361" s="156"/>
      <c r="BJ361" s="156"/>
      <c r="BK361" s="156"/>
      <c r="BL361" s="156"/>
      <c r="BM361" s="156"/>
      <c r="BN361" s="156"/>
      <c r="BO361" s="156"/>
      <c r="BP361" s="156"/>
      <c r="BQ361" s="156"/>
      <c r="BR361" s="156"/>
      <c r="BS361" s="156"/>
      <c r="BT361" s="156"/>
      <c r="BU361" s="156"/>
      <c r="BV361" s="156"/>
      <c r="BW361" s="156"/>
      <c r="BX361" s="156"/>
      <c r="BY361" s="156"/>
      <c r="BZ361" s="156"/>
      <c r="CA361" s="156"/>
      <c r="CB361" s="156"/>
      <c r="CC361" s="156"/>
      <c r="CD361" s="156"/>
      <c r="CE361" s="156"/>
      <c r="CF361" s="156"/>
      <c r="CG361" s="156"/>
      <c r="CH361" s="156"/>
      <c r="CI361" s="156"/>
      <c r="CJ361" s="156"/>
      <c r="CK361" s="156"/>
      <c r="CL361" s="156"/>
      <c r="CM361" s="156"/>
      <c r="CN361" s="156"/>
      <c r="CO361" s="156"/>
      <c r="CP361" s="156"/>
      <c r="CQ361" s="156"/>
      <c r="CR361" s="156"/>
      <c r="CS361" s="156"/>
      <c r="CT361" s="156"/>
      <c r="CU361" s="156"/>
      <c r="CV361" s="156"/>
      <c r="CW361" s="156"/>
      <c r="CX361" s="156"/>
      <c r="CY361" s="156"/>
      <c r="CZ361" s="156"/>
      <c r="DA361" s="156"/>
      <c r="DB361" s="156"/>
      <c r="DC361" s="156"/>
      <c r="DD361" s="156"/>
      <c r="DE361" s="156"/>
      <c r="DF361" s="156"/>
      <c r="DG361" s="156"/>
      <c r="DH361" s="156"/>
      <c r="DI361" s="156"/>
      <c r="DJ361" s="156"/>
      <c r="DK361" s="156"/>
      <c r="DL361" s="156"/>
      <c r="DM361" s="156"/>
      <c r="DN361" s="156"/>
      <c r="DO361" s="156"/>
      <c r="DP361" s="156"/>
      <c r="DQ361" s="156"/>
    </row>
    <row r="362" spans="4:121" s="65" customFormat="1"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  <c r="Z362" s="156"/>
      <c r="AA362" s="156"/>
      <c r="AB362" s="156"/>
      <c r="AC362" s="156"/>
      <c r="AD362" s="156"/>
      <c r="AE362" s="156"/>
      <c r="AF362" s="156"/>
      <c r="AG362" s="156"/>
      <c r="AH362" s="156"/>
      <c r="AI362" s="156"/>
      <c r="AJ362" s="156"/>
      <c r="AK362" s="156"/>
      <c r="AL362" s="156"/>
      <c r="AM362" s="156"/>
      <c r="AN362" s="156"/>
      <c r="AO362" s="156"/>
      <c r="AP362" s="156"/>
      <c r="AQ362" s="156"/>
      <c r="AR362" s="156"/>
      <c r="AS362" s="156"/>
      <c r="AT362" s="156"/>
      <c r="AU362" s="156"/>
      <c r="AV362" s="156"/>
      <c r="AW362" s="156"/>
      <c r="AX362" s="156"/>
      <c r="AY362" s="156"/>
      <c r="AZ362" s="156"/>
      <c r="BA362" s="156"/>
      <c r="BB362" s="156"/>
      <c r="BC362" s="156"/>
      <c r="BD362" s="156"/>
      <c r="BE362" s="156"/>
      <c r="BF362" s="156"/>
      <c r="BG362" s="156"/>
      <c r="BH362" s="156"/>
      <c r="BI362" s="156"/>
      <c r="BJ362" s="156"/>
      <c r="BK362" s="156"/>
      <c r="BL362" s="156"/>
      <c r="BM362" s="156"/>
      <c r="BN362" s="156"/>
      <c r="BO362" s="156"/>
      <c r="BP362" s="156"/>
      <c r="BQ362" s="156"/>
      <c r="BR362" s="156"/>
      <c r="BS362" s="156"/>
      <c r="BT362" s="156"/>
      <c r="BU362" s="156"/>
      <c r="BV362" s="156"/>
      <c r="BW362" s="156"/>
      <c r="BX362" s="156"/>
      <c r="BY362" s="156"/>
      <c r="BZ362" s="156"/>
      <c r="CA362" s="156"/>
      <c r="CB362" s="156"/>
      <c r="CC362" s="156"/>
      <c r="CD362" s="156"/>
      <c r="CE362" s="156"/>
      <c r="CF362" s="156"/>
      <c r="CG362" s="156"/>
      <c r="CH362" s="156"/>
      <c r="CI362" s="156"/>
      <c r="CJ362" s="156"/>
      <c r="CK362" s="156"/>
      <c r="CL362" s="156"/>
      <c r="CM362" s="156"/>
      <c r="CN362" s="156"/>
      <c r="CO362" s="156"/>
      <c r="CP362" s="156"/>
      <c r="CQ362" s="156"/>
      <c r="CR362" s="156"/>
      <c r="CS362" s="156"/>
      <c r="CT362" s="156"/>
      <c r="CU362" s="156"/>
      <c r="CV362" s="156"/>
      <c r="CW362" s="156"/>
      <c r="CX362" s="156"/>
      <c r="CY362" s="156"/>
      <c r="CZ362" s="156"/>
      <c r="DA362" s="156"/>
      <c r="DB362" s="156"/>
      <c r="DC362" s="156"/>
      <c r="DD362" s="156"/>
      <c r="DE362" s="156"/>
      <c r="DF362" s="156"/>
      <c r="DG362" s="156"/>
      <c r="DH362" s="156"/>
      <c r="DI362" s="156"/>
      <c r="DJ362" s="156"/>
      <c r="DK362" s="156"/>
      <c r="DL362" s="156"/>
      <c r="DM362" s="156"/>
      <c r="DN362" s="156"/>
      <c r="DO362" s="156"/>
      <c r="DP362" s="156"/>
      <c r="DQ362" s="156"/>
    </row>
    <row r="363" spans="4:121" s="65" customFormat="1"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  <c r="Z363" s="156"/>
      <c r="AA363" s="156"/>
      <c r="AB363" s="156"/>
      <c r="AC363" s="156"/>
      <c r="AD363" s="156"/>
      <c r="AE363" s="156"/>
      <c r="AF363" s="156"/>
      <c r="AG363" s="156"/>
      <c r="AH363" s="156"/>
      <c r="AI363" s="156"/>
      <c r="AJ363" s="156"/>
      <c r="AK363" s="156"/>
      <c r="AL363" s="156"/>
      <c r="AM363" s="156"/>
      <c r="AN363" s="156"/>
      <c r="AO363" s="156"/>
      <c r="AP363" s="156"/>
      <c r="AQ363" s="156"/>
      <c r="AR363" s="156"/>
      <c r="AS363" s="156"/>
      <c r="AT363" s="156"/>
      <c r="AU363" s="156"/>
      <c r="AV363" s="156"/>
      <c r="AW363" s="156"/>
      <c r="AX363" s="156"/>
      <c r="AY363" s="156"/>
      <c r="AZ363" s="156"/>
      <c r="BA363" s="156"/>
      <c r="BB363" s="156"/>
      <c r="BC363" s="156"/>
      <c r="BD363" s="156"/>
      <c r="BE363" s="156"/>
      <c r="BF363" s="156"/>
      <c r="BG363" s="156"/>
      <c r="BH363" s="156"/>
      <c r="BI363" s="156"/>
      <c r="BJ363" s="156"/>
      <c r="BK363" s="156"/>
      <c r="BL363" s="156"/>
      <c r="BM363" s="156"/>
      <c r="BN363" s="156"/>
      <c r="BO363" s="156"/>
      <c r="BP363" s="156"/>
      <c r="BQ363" s="156"/>
      <c r="BR363" s="156"/>
      <c r="BS363" s="156"/>
      <c r="BT363" s="156"/>
      <c r="BU363" s="156"/>
      <c r="BV363" s="156"/>
      <c r="BW363" s="156"/>
      <c r="BX363" s="156"/>
      <c r="BY363" s="156"/>
      <c r="BZ363" s="156"/>
      <c r="CA363" s="156"/>
      <c r="CB363" s="156"/>
      <c r="CC363" s="156"/>
      <c r="CD363" s="156"/>
      <c r="CE363" s="156"/>
      <c r="CF363" s="156"/>
      <c r="CG363" s="156"/>
      <c r="CH363" s="156"/>
      <c r="CI363" s="156"/>
      <c r="CJ363" s="156"/>
      <c r="CK363" s="156"/>
      <c r="CL363" s="156"/>
      <c r="CM363" s="156"/>
      <c r="CN363" s="156"/>
      <c r="CO363" s="156"/>
      <c r="CP363" s="156"/>
      <c r="CQ363" s="156"/>
      <c r="CR363" s="156"/>
      <c r="CS363" s="156"/>
      <c r="CT363" s="156"/>
      <c r="CU363" s="156"/>
      <c r="CV363" s="156"/>
      <c r="CW363" s="156"/>
      <c r="CX363" s="156"/>
      <c r="CY363" s="156"/>
      <c r="CZ363" s="156"/>
      <c r="DA363" s="156"/>
      <c r="DB363" s="156"/>
      <c r="DC363" s="156"/>
      <c r="DD363" s="156"/>
      <c r="DE363" s="156"/>
      <c r="DF363" s="156"/>
      <c r="DG363" s="156"/>
      <c r="DH363" s="156"/>
      <c r="DI363" s="156"/>
      <c r="DJ363" s="156"/>
      <c r="DK363" s="156"/>
      <c r="DL363" s="156"/>
      <c r="DM363" s="156"/>
      <c r="DN363" s="156"/>
      <c r="DO363" s="156"/>
      <c r="DP363" s="156"/>
      <c r="DQ363" s="156"/>
    </row>
    <row r="364" spans="4:121" s="65" customFormat="1"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  <c r="Z364" s="156"/>
      <c r="AA364" s="156"/>
      <c r="AB364" s="156"/>
      <c r="AC364" s="156"/>
      <c r="AD364" s="156"/>
      <c r="AE364" s="156"/>
      <c r="AF364" s="156"/>
      <c r="AG364" s="156"/>
      <c r="AH364" s="156"/>
      <c r="AI364" s="156"/>
      <c r="AJ364" s="156"/>
      <c r="AK364" s="156"/>
      <c r="AL364" s="156"/>
      <c r="AM364" s="156"/>
      <c r="AN364" s="156"/>
      <c r="AO364" s="156"/>
      <c r="AP364" s="156"/>
      <c r="AQ364" s="156"/>
      <c r="AR364" s="156"/>
      <c r="AS364" s="156"/>
      <c r="AT364" s="156"/>
      <c r="AU364" s="156"/>
      <c r="AV364" s="156"/>
      <c r="AW364" s="156"/>
      <c r="AX364" s="156"/>
      <c r="AY364" s="156"/>
      <c r="AZ364" s="156"/>
      <c r="BA364" s="156"/>
      <c r="BB364" s="156"/>
      <c r="BC364" s="156"/>
      <c r="BD364" s="156"/>
      <c r="BE364" s="156"/>
      <c r="BF364" s="156"/>
      <c r="BG364" s="156"/>
      <c r="BH364" s="156"/>
      <c r="BI364" s="156"/>
      <c r="BJ364" s="156"/>
      <c r="BK364" s="156"/>
      <c r="BL364" s="156"/>
      <c r="BM364" s="156"/>
      <c r="BN364" s="156"/>
      <c r="BO364" s="156"/>
      <c r="BP364" s="156"/>
      <c r="BQ364" s="156"/>
      <c r="BR364" s="156"/>
      <c r="BS364" s="156"/>
      <c r="BT364" s="156"/>
      <c r="BU364" s="156"/>
      <c r="BV364" s="156"/>
      <c r="BW364" s="156"/>
      <c r="BX364" s="156"/>
      <c r="BY364" s="156"/>
      <c r="BZ364" s="156"/>
      <c r="CA364" s="156"/>
      <c r="CB364" s="156"/>
      <c r="CC364" s="156"/>
      <c r="CD364" s="156"/>
      <c r="CE364" s="156"/>
      <c r="CF364" s="156"/>
      <c r="CG364" s="156"/>
      <c r="CH364" s="156"/>
      <c r="CI364" s="156"/>
      <c r="CJ364" s="156"/>
      <c r="CK364" s="156"/>
      <c r="CL364" s="156"/>
      <c r="CM364" s="156"/>
      <c r="CN364" s="156"/>
      <c r="CO364" s="156"/>
      <c r="CP364" s="156"/>
      <c r="CQ364" s="156"/>
      <c r="CR364" s="156"/>
      <c r="CS364" s="156"/>
      <c r="CT364" s="156"/>
      <c r="CU364" s="156"/>
      <c r="CV364" s="156"/>
      <c r="CW364" s="156"/>
      <c r="CX364" s="156"/>
      <c r="CY364" s="156"/>
      <c r="CZ364" s="156"/>
      <c r="DA364" s="156"/>
      <c r="DB364" s="156"/>
      <c r="DC364" s="156"/>
      <c r="DD364" s="156"/>
      <c r="DE364" s="156"/>
      <c r="DF364" s="156"/>
      <c r="DG364" s="156"/>
      <c r="DH364" s="156"/>
      <c r="DI364" s="156"/>
      <c r="DJ364" s="156"/>
      <c r="DK364" s="156"/>
      <c r="DL364" s="156"/>
      <c r="DM364" s="156"/>
      <c r="DN364" s="156"/>
      <c r="DO364" s="156"/>
      <c r="DP364" s="156"/>
      <c r="DQ364" s="156"/>
    </row>
    <row r="365" spans="4:121" s="65" customFormat="1"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  <c r="Z365" s="156"/>
      <c r="AA365" s="156"/>
      <c r="AB365" s="156"/>
      <c r="AC365" s="156"/>
      <c r="AD365" s="156"/>
      <c r="AE365" s="156"/>
      <c r="AF365" s="156"/>
      <c r="AG365" s="156"/>
      <c r="AH365" s="156"/>
      <c r="AI365" s="156"/>
      <c r="AJ365" s="156"/>
      <c r="AK365" s="156"/>
      <c r="AL365" s="156"/>
      <c r="AM365" s="156"/>
      <c r="AN365" s="156"/>
      <c r="AO365" s="156"/>
      <c r="AP365" s="156"/>
      <c r="AQ365" s="156"/>
      <c r="AR365" s="156"/>
      <c r="AS365" s="156"/>
      <c r="AT365" s="156"/>
      <c r="AU365" s="156"/>
      <c r="AV365" s="156"/>
      <c r="AW365" s="156"/>
      <c r="AX365" s="156"/>
      <c r="AY365" s="156"/>
      <c r="AZ365" s="156"/>
      <c r="BA365" s="156"/>
      <c r="BB365" s="156"/>
      <c r="BC365" s="156"/>
      <c r="BD365" s="156"/>
      <c r="BE365" s="156"/>
      <c r="BF365" s="156"/>
      <c r="BG365" s="156"/>
      <c r="BH365" s="156"/>
      <c r="BI365" s="156"/>
      <c r="BJ365" s="156"/>
      <c r="BK365" s="156"/>
      <c r="BL365" s="156"/>
      <c r="BM365" s="156"/>
      <c r="BN365" s="156"/>
      <c r="BO365" s="156"/>
      <c r="BP365" s="156"/>
      <c r="BQ365" s="156"/>
      <c r="BR365" s="156"/>
      <c r="BS365" s="156"/>
      <c r="BT365" s="156"/>
      <c r="BU365" s="156"/>
      <c r="BV365" s="156"/>
      <c r="BW365" s="156"/>
      <c r="BX365" s="156"/>
      <c r="BY365" s="156"/>
      <c r="BZ365" s="156"/>
      <c r="CA365" s="156"/>
      <c r="CB365" s="156"/>
      <c r="CC365" s="156"/>
      <c r="CD365" s="156"/>
      <c r="CE365" s="156"/>
      <c r="CF365" s="156"/>
      <c r="CG365" s="156"/>
      <c r="CH365" s="156"/>
      <c r="CI365" s="156"/>
      <c r="CJ365" s="156"/>
      <c r="CK365" s="156"/>
      <c r="CL365" s="156"/>
      <c r="CM365" s="156"/>
      <c r="CN365" s="156"/>
      <c r="CO365" s="156"/>
      <c r="CP365" s="156"/>
      <c r="CQ365" s="156"/>
      <c r="CR365" s="156"/>
      <c r="CS365" s="156"/>
      <c r="CT365" s="156"/>
      <c r="CU365" s="156"/>
      <c r="CV365" s="156"/>
      <c r="CW365" s="156"/>
      <c r="CX365" s="156"/>
      <c r="CY365" s="156"/>
      <c r="CZ365" s="156"/>
      <c r="DA365" s="156"/>
      <c r="DB365" s="156"/>
      <c r="DC365" s="156"/>
      <c r="DD365" s="156"/>
      <c r="DE365" s="156"/>
      <c r="DF365" s="156"/>
      <c r="DG365" s="156"/>
      <c r="DH365" s="156"/>
      <c r="DI365" s="156"/>
      <c r="DJ365" s="156"/>
      <c r="DK365" s="156"/>
      <c r="DL365" s="156"/>
      <c r="DM365" s="156"/>
      <c r="DN365" s="156"/>
      <c r="DO365" s="156"/>
      <c r="DP365" s="156"/>
      <c r="DQ365" s="156"/>
    </row>
    <row r="366" spans="4:121" s="65" customFormat="1"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  <c r="AA366" s="156"/>
      <c r="AB366" s="156"/>
      <c r="AC366" s="156"/>
      <c r="AD366" s="156"/>
      <c r="AE366" s="156"/>
      <c r="AF366" s="156"/>
      <c r="AG366" s="156"/>
      <c r="AH366" s="156"/>
      <c r="AI366" s="156"/>
      <c r="AJ366" s="156"/>
      <c r="AK366" s="156"/>
      <c r="AL366" s="156"/>
      <c r="AM366" s="156"/>
      <c r="AN366" s="156"/>
      <c r="AO366" s="156"/>
      <c r="AP366" s="156"/>
      <c r="AQ366" s="156"/>
      <c r="AR366" s="156"/>
      <c r="AS366" s="156"/>
      <c r="AT366" s="156"/>
      <c r="AU366" s="156"/>
      <c r="AV366" s="156"/>
      <c r="AW366" s="156"/>
      <c r="AX366" s="156"/>
      <c r="AY366" s="156"/>
      <c r="AZ366" s="156"/>
      <c r="BA366" s="156"/>
      <c r="BB366" s="156"/>
      <c r="BC366" s="156"/>
      <c r="BD366" s="156"/>
      <c r="BE366" s="156"/>
      <c r="BF366" s="156"/>
      <c r="BG366" s="156"/>
      <c r="BH366" s="156"/>
      <c r="BI366" s="156"/>
      <c r="BJ366" s="156"/>
      <c r="BK366" s="156"/>
      <c r="BL366" s="156"/>
      <c r="BM366" s="156"/>
      <c r="BN366" s="156"/>
      <c r="BO366" s="156"/>
      <c r="BP366" s="156"/>
      <c r="BQ366" s="156"/>
      <c r="BR366" s="156"/>
      <c r="BS366" s="156"/>
      <c r="BT366" s="156"/>
      <c r="BU366" s="156"/>
      <c r="BV366" s="156"/>
      <c r="BW366" s="156"/>
      <c r="BX366" s="156"/>
      <c r="BY366" s="156"/>
      <c r="BZ366" s="156"/>
      <c r="CA366" s="156"/>
      <c r="CB366" s="156"/>
      <c r="CC366" s="156"/>
      <c r="CD366" s="156"/>
      <c r="CE366" s="156"/>
      <c r="CF366" s="156"/>
      <c r="CG366" s="156"/>
      <c r="CH366" s="156"/>
      <c r="CI366" s="156"/>
      <c r="CJ366" s="156"/>
      <c r="CK366" s="156"/>
      <c r="CL366" s="156"/>
      <c r="CM366" s="156"/>
      <c r="CN366" s="156"/>
      <c r="CO366" s="156"/>
      <c r="CP366" s="156"/>
      <c r="CQ366" s="156"/>
      <c r="CR366" s="156"/>
      <c r="CS366" s="156"/>
      <c r="CT366" s="156"/>
      <c r="CU366" s="156"/>
      <c r="CV366" s="156"/>
      <c r="CW366" s="156"/>
      <c r="CX366" s="156"/>
      <c r="CY366" s="156"/>
      <c r="CZ366" s="156"/>
      <c r="DA366" s="156"/>
      <c r="DB366" s="156"/>
      <c r="DC366" s="156"/>
      <c r="DD366" s="156"/>
      <c r="DE366" s="156"/>
      <c r="DF366" s="156"/>
      <c r="DG366" s="156"/>
      <c r="DH366" s="156"/>
      <c r="DI366" s="156"/>
      <c r="DJ366" s="156"/>
      <c r="DK366" s="156"/>
      <c r="DL366" s="156"/>
      <c r="DM366" s="156"/>
      <c r="DN366" s="156"/>
      <c r="DO366" s="156"/>
      <c r="DP366" s="156"/>
      <c r="DQ366" s="156"/>
    </row>
    <row r="367" spans="4:121" s="65" customFormat="1"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  <c r="Z367" s="156"/>
      <c r="AA367" s="156"/>
      <c r="AB367" s="156"/>
      <c r="AC367" s="156"/>
      <c r="AD367" s="156"/>
      <c r="AE367" s="156"/>
      <c r="AF367" s="156"/>
      <c r="AG367" s="156"/>
      <c r="AH367" s="156"/>
      <c r="AI367" s="156"/>
      <c r="AJ367" s="156"/>
      <c r="AK367" s="156"/>
      <c r="AL367" s="156"/>
      <c r="AM367" s="156"/>
      <c r="AN367" s="156"/>
      <c r="AO367" s="156"/>
      <c r="AP367" s="156"/>
      <c r="AQ367" s="156"/>
      <c r="AR367" s="156"/>
      <c r="AS367" s="156"/>
      <c r="AT367" s="156"/>
      <c r="AU367" s="156"/>
      <c r="AV367" s="156"/>
      <c r="AW367" s="156"/>
      <c r="AX367" s="156"/>
      <c r="AY367" s="156"/>
      <c r="AZ367" s="156"/>
      <c r="BA367" s="156"/>
      <c r="BB367" s="156"/>
      <c r="BC367" s="156"/>
      <c r="BD367" s="156"/>
      <c r="BE367" s="156"/>
      <c r="BF367" s="156"/>
      <c r="BG367" s="156"/>
      <c r="BH367" s="156"/>
      <c r="BI367" s="156"/>
      <c r="BJ367" s="156"/>
      <c r="BK367" s="156"/>
      <c r="BL367" s="156"/>
      <c r="BM367" s="156"/>
      <c r="BN367" s="156"/>
      <c r="BO367" s="156"/>
      <c r="BP367" s="156"/>
      <c r="BQ367" s="156"/>
      <c r="BR367" s="156"/>
      <c r="BS367" s="156"/>
      <c r="BT367" s="156"/>
      <c r="BU367" s="156"/>
      <c r="BV367" s="156"/>
      <c r="BW367" s="156"/>
      <c r="BX367" s="156"/>
      <c r="BY367" s="156"/>
      <c r="BZ367" s="156"/>
      <c r="CA367" s="156"/>
      <c r="CB367" s="156"/>
      <c r="CC367" s="156"/>
      <c r="CD367" s="156"/>
      <c r="CE367" s="156"/>
      <c r="CF367" s="156"/>
      <c r="CG367" s="156"/>
      <c r="CH367" s="156"/>
      <c r="CI367" s="156"/>
      <c r="CJ367" s="156"/>
      <c r="CK367" s="156"/>
      <c r="CL367" s="156"/>
      <c r="CM367" s="156"/>
      <c r="CN367" s="156"/>
      <c r="CO367" s="156"/>
      <c r="CP367" s="156"/>
      <c r="CQ367" s="156"/>
      <c r="CR367" s="156"/>
      <c r="CS367" s="156"/>
      <c r="CT367" s="156"/>
      <c r="CU367" s="156"/>
      <c r="CV367" s="156"/>
      <c r="CW367" s="156"/>
      <c r="CX367" s="156"/>
      <c r="CY367" s="156"/>
      <c r="CZ367" s="156"/>
      <c r="DA367" s="156"/>
      <c r="DB367" s="156"/>
      <c r="DC367" s="156"/>
      <c r="DD367" s="156"/>
      <c r="DE367" s="156"/>
      <c r="DF367" s="156"/>
      <c r="DG367" s="156"/>
      <c r="DH367" s="156"/>
      <c r="DI367" s="156"/>
      <c r="DJ367" s="156"/>
      <c r="DK367" s="156"/>
      <c r="DL367" s="156"/>
      <c r="DM367" s="156"/>
      <c r="DN367" s="156"/>
      <c r="DO367" s="156"/>
      <c r="DP367" s="156"/>
      <c r="DQ367" s="156"/>
    </row>
    <row r="368" spans="4:121" s="65" customFormat="1"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  <c r="AA368" s="156"/>
      <c r="AB368" s="156"/>
      <c r="AC368" s="156"/>
      <c r="AD368" s="156"/>
      <c r="AE368" s="156"/>
      <c r="AF368" s="156"/>
      <c r="AG368" s="156"/>
      <c r="AH368" s="156"/>
      <c r="AI368" s="156"/>
      <c r="AJ368" s="156"/>
      <c r="AK368" s="156"/>
      <c r="AL368" s="156"/>
      <c r="AM368" s="156"/>
      <c r="AN368" s="156"/>
      <c r="AO368" s="156"/>
      <c r="AP368" s="156"/>
      <c r="AQ368" s="156"/>
      <c r="AR368" s="156"/>
      <c r="AS368" s="156"/>
      <c r="AT368" s="156"/>
      <c r="AU368" s="156"/>
      <c r="AV368" s="156"/>
      <c r="AW368" s="156"/>
      <c r="AX368" s="156"/>
      <c r="AY368" s="156"/>
      <c r="AZ368" s="156"/>
      <c r="BA368" s="156"/>
      <c r="BB368" s="156"/>
      <c r="BC368" s="156"/>
      <c r="BD368" s="156"/>
      <c r="BE368" s="156"/>
      <c r="BF368" s="156"/>
      <c r="BG368" s="156"/>
      <c r="BH368" s="156"/>
      <c r="BI368" s="156"/>
      <c r="BJ368" s="156"/>
      <c r="BK368" s="156"/>
      <c r="BL368" s="156"/>
      <c r="BM368" s="156"/>
      <c r="BN368" s="156"/>
      <c r="BO368" s="156"/>
      <c r="BP368" s="156"/>
      <c r="BQ368" s="156"/>
      <c r="BR368" s="156"/>
      <c r="BS368" s="156"/>
      <c r="BT368" s="156"/>
      <c r="BU368" s="156"/>
      <c r="BV368" s="156"/>
      <c r="BW368" s="156"/>
      <c r="BX368" s="156"/>
      <c r="BY368" s="156"/>
      <c r="BZ368" s="156"/>
      <c r="CA368" s="156"/>
      <c r="CB368" s="156"/>
      <c r="CC368" s="156"/>
      <c r="CD368" s="156"/>
      <c r="CE368" s="156"/>
      <c r="CF368" s="156"/>
      <c r="CG368" s="156"/>
      <c r="CH368" s="156"/>
      <c r="CI368" s="156"/>
      <c r="CJ368" s="156"/>
      <c r="CK368" s="156"/>
      <c r="CL368" s="156"/>
      <c r="CM368" s="156"/>
      <c r="CN368" s="156"/>
      <c r="CO368" s="156"/>
      <c r="CP368" s="156"/>
      <c r="CQ368" s="156"/>
      <c r="CR368" s="156"/>
      <c r="CS368" s="156"/>
      <c r="CT368" s="156"/>
      <c r="CU368" s="156"/>
      <c r="CV368" s="156"/>
      <c r="CW368" s="156"/>
      <c r="CX368" s="156"/>
      <c r="CY368" s="156"/>
      <c r="CZ368" s="156"/>
      <c r="DA368" s="156"/>
      <c r="DB368" s="156"/>
      <c r="DC368" s="156"/>
      <c r="DD368" s="156"/>
      <c r="DE368" s="156"/>
      <c r="DF368" s="156"/>
      <c r="DG368" s="156"/>
      <c r="DH368" s="156"/>
      <c r="DI368" s="156"/>
      <c r="DJ368" s="156"/>
      <c r="DK368" s="156"/>
      <c r="DL368" s="156"/>
      <c r="DM368" s="156"/>
      <c r="DN368" s="156"/>
      <c r="DO368" s="156"/>
      <c r="DP368" s="156"/>
      <c r="DQ368" s="156"/>
    </row>
    <row r="369" spans="4:121" s="65" customFormat="1"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  <c r="Z369" s="156"/>
      <c r="AA369" s="156"/>
      <c r="AB369" s="156"/>
      <c r="AC369" s="156"/>
      <c r="AD369" s="156"/>
      <c r="AE369" s="156"/>
      <c r="AF369" s="156"/>
      <c r="AG369" s="156"/>
      <c r="AH369" s="156"/>
      <c r="AI369" s="156"/>
      <c r="AJ369" s="156"/>
      <c r="AK369" s="156"/>
      <c r="AL369" s="156"/>
      <c r="AM369" s="156"/>
      <c r="AN369" s="156"/>
      <c r="AO369" s="156"/>
      <c r="AP369" s="156"/>
      <c r="AQ369" s="156"/>
      <c r="AR369" s="156"/>
      <c r="AS369" s="156"/>
      <c r="AT369" s="156"/>
      <c r="AU369" s="156"/>
      <c r="AV369" s="156"/>
      <c r="AW369" s="156"/>
      <c r="AX369" s="156"/>
      <c r="AY369" s="156"/>
      <c r="AZ369" s="156"/>
      <c r="BA369" s="156"/>
      <c r="BB369" s="156"/>
      <c r="BC369" s="156"/>
      <c r="BD369" s="156"/>
      <c r="BE369" s="156"/>
      <c r="BF369" s="156"/>
      <c r="BG369" s="156"/>
      <c r="BH369" s="156"/>
      <c r="BI369" s="156"/>
      <c r="BJ369" s="156"/>
      <c r="BK369" s="156"/>
      <c r="BL369" s="156"/>
      <c r="BM369" s="156"/>
      <c r="BN369" s="156"/>
      <c r="BO369" s="156"/>
      <c r="BP369" s="156"/>
      <c r="BQ369" s="156"/>
      <c r="BR369" s="156"/>
      <c r="BS369" s="156"/>
      <c r="BT369" s="156"/>
      <c r="BU369" s="156"/>
      <c r="BV369" s="156"/>
      <c r="BW369" s="156"/>
      <c r="BX369" s="156"/>
      <c r="BY369" s="156"/>
      <c r="BZ369" s="156"/>
      <c r="CA369" s="156"/>
      <c r="CB369" s="156"/>
      <c r="CC369" s="156"/>
      <c r="CD369" s="156"/>
      <c r="CE369" s="156"/>
      <c r="CF369" s="156"/>
      <c r="CG369" s="156"/>
      <c r="CH369" s="156"/>
      <c r="CI369" s="156"/>
      <c r="CJ369" s="156"/>
      <c r="CK369" s="156"/>
      <c r="CL369" s="156"/>
      <c r="CM369" s="156"/>
      <c r="CN369" s="156"/>
      <c r="CO369" s="156"/>
      <c r="CP369" s="156"/>
      <c r="CQ369" s="156"/>
      <c r="CR369" s="156"/>
      <c r="CS369" s="156"/>
      <c r="CT369" s="156"/>
      <c r="CU369" s="156"/>
      <c r="CV369" s="156"/>
      <c r="CW369" s="156"/>
      <c r="CX369" s="156"/>
      <c r="CY369" s="156"/>
      <c r="CZ369" s="156"/>
      <c r="DA369" s="156"/>
      <c r="DB369" s="156"/>
      <c r="DC369" s="156"/>
      <c r="DD369" s="156"/>
      <c r="DE369" s="156"/>
      <c r="DF369" s="156"/>
      <c r="DG369" s="156"/>
      <c r="DH369" s="156"/>
      <c r="DI369" s="156"/>
      <c r="DJ369" s="156"/>
      <c r="DK369" s="156"/>
      <c r="DL369" s="156"/>
      <c r="DM369" s="156"/>
      <c r="DN369" s="156"/>
      <c r="DO369" s="156"/>
      <c r="DP369" s="156"/>
      <c r="DQ369" s="156"/>
    </row>
    <row r="370" spans="4:121" s="65" customFormat="1"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  <c r="AA370" s="156"/>
      <c r="AB370" s="156"/>
      <c r="AC370" s="156"/>
      <c r="AD370" s="156"/>
      <c r="AE370" s="156"/>
      <c r="AF370" s="156"/>
      <c r="AG370" s="156"/>
      <c r="AH370" s="156"/>
      <c r="AI370" s="156"/>
      <c r="AJ370" s="156"/>
      <c r="AK370" s="156"/>
      <c r="AL370" s="156"/>
      <c r="AM370" s="156"/>
      <c r="AN370" s="156"/>
      <c r="AO370" s="156"/>
      <c r="AP370" s="156"/>
      <c r="AQ370" s="156"/>
      <c r="AR370" s="156"/>
      <c r="AS370" s="156"/>
      <c r="AT370" s="156"/>
      <c r="AU370" s="156"/>
      <c r="AV370" s="156"/>
      <c r="AW370" s="156"/>
      <c r="AX370" s="156"/>
      <c r="AY370" s="156"/>
      <c r="AZ370" s="156"/>
      <c r="BA370" s="156"/>
      <c r="BB370" s="156"/>
      <c r="BC370" s="156"/>
      <c r="BD370" s="156"/>
      <c r="BE370" s="156"/>
      <c r="BF370" s="156"/>
      <c r="BG370" s="156"/>
      <c r="BH370" s="156"/>
      <c r="BI370" s="156"/>
      <c r="BJ370" s="156"/>
      <c r="BK370" s="156"/>
      <c r="BL370" s="156"/>
      <c r="BM370" s="156"/>
      <c r="BN370" s="156"/>
      <c r="BO370" s="156"/>
      <c r="BP370" s="156"/>
      <c r="BQ370" s="156"/>
      <c r="BR370" s="156"/>
      <c r="BS370" s="156"/>
      <c r="BT370" s="156"/>
      <c r="BU370" s="156"/>
      <c r="BV370" s="156"/>
      <c r="BW370" s="156"/>
      <c r="BX370" s="156"/>
      <c r="BY370" s="156"/>
      <c r="BZ370" s="156"/>
      <c r="CA370" s="156"/>
      <c r="CB370" s="156"/>
      <c r="CC370" s="156"/>
      <c r="CD370" s="156"/>
      <c r="CE370" s="156"/>
      <c r="CF370" s="156"/>
      <c r="CG370" s="156"/>
      <c r="CH370" s="156"/>
      <c r="CI370" s="156"/>
      <c r="CJ370" s="156"/>
      <c r="CK370" s="156"/>
      <c r="CL370" s="156"/>
      <c r="CM370" s="156"/>
      <c r="CN370" s="156"/>
      <c r="CO370" s="156"/>
      <c r="CP370" s="156"/>
      <c r="CQ370" s="156"/>
      <c r="CR370" s="156"/>
      <c r="CS370" s="156"/>
      <c r="CT370" s="156"/>
      <c r="CU370" s="156"/>
      <c r="CV370" s="156"/>
      <c r="CW370" s="156"/>
      <c r="CX370" s="156"/>
      <c r="CY370" s="156"/>
      <c r="CZ370" s="156"/>
      <c r="DA370" s="156"/>
      <c r="DB370" s="156"/>
      <c r="DC370" s="156"/>
      <c r="DD370" s="156"/>
      <c r="DE370" s="156"/>
      <c r="DF370" s="156"/>
      <c r="DG370" s="156"/>
      <c r="DH370" s="156"/>
      <c r="DI370" s="156"/>
      <c r="DJ370" s="156"/>
      <c r="DK370" s="156"/>
      <c r="DL370" s="156"/>
      <c r="DM370" s="156"/>
      <c r="DN370" s="156"/>
      <c r="DO370" s="156"/>
      <c r="DP370" s="156"/>
      <c r="DQ370" s="156"/>
    </row>
    <row r="371" spans="4:121" s="65" customFormat="1"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/>
      <c r="AL371" s="156"/>
      <c r="AM371" s="156"/>
      <c r="AN371" s="156"/>
      <c r="AO371" s="156"/>
      <c r="AP371" s="156"/>
      <c r="AQ371" s="156"/>
      <c r="AR371" s="156"/>
      <c r="AS371" s="156"/>
      <c r="AT371" s="156"/>
      <c r="AU371" s="156"/>
      <c r="AV371" s="156"/>
      <c r="AW371" s="156"/>
      <c r="AX371" s="156"/>
      <c r="AY371" s="156"/>
      <c r="AZ371" s="156"/>
      <c r="BA371" s="156"/>
      <c r="BB371" s="156"/>
      <c r="BC371" s="156"/>
      <c r="BD371" s="156"/>
      <c r="BE371" s="156"/>
      <c r="BF371" s="156"/>
      <c r="BG371" s="156"/>
      <c r="BH371" s="156"/>
      <c r="BI371" s="156"/>
      <c r="BJ371" s="156"/>
      <c r="BK371" s="156"/>
      <c r="BL371" s="156"/>
      <c r="BM371" s="156"/>
      <c r="BN371" s="156"/>
      <c r="BO371" s="156"/>
      <c r="BP371" s="156"/>
      <c r="BQ371" s="156"/>
      <c r="BR371" s="156"/>
      <c r="BS371" s="156"/>
      <c r="BT371" s="156"/>
      <c r="BU371" s="156"/>
      <c r="BV371" s="156"/>
      <c r="BW371" s="156"/>
      <c r="BX371" s="156"/>
      <c r="BY371" s="156"/>
      <c r="BZ371" s="156"/>
      <c r="CA371" s="156"/>
      <c r="CB371" s="156"/>
      <c r="CC371" s="156"/>
      <c r="CD371" s="156"/>
      <c r="CE371" s="156"/>
      <c r="CF371" s="156"/>
      <c r="CG371" s="156"/>
      <c r="CH371" s="156"/>
      <c r="CI371" s="156"/>
      <c r="CJ371" s="156"/>
      <c r="CK371" s="156"/>
      <c r="CL371" s="156"/>
      <c r="CM371" s="156"/>
      <c r="CN371" s="156"/>
      <c r="CO371" s="156"/>
      <c r="CP371" s="156"/>
      <c r="CQ371" s="156"/>
      <c r="CR371" s="156"/>
      <c r="CS371" s="156"/>
      <c r="CT371" s="156"/>
      <c r="CU371" s="156"/>
      <c r="CV371" s="156"/>
      <c r="CW371" s="156"/>
      <c r="CX371" s="156"/>
      <c r="CY371" s="156"/>
      <c r="CZ371" s="156"/>
      <c r="DA371" s="156"/>
      <c r="DB371" s="156"/>
      <c r="DC371" s="156"/>
      <c r="DD371" s="156"/>
      <c r="DE371" s="156"/>
      <c r="DF371" s="156"/>
      <c r="DG371" s="156"/>
      <c r="DH371" s="156"/>
      <c r="DI371" s="156"/>
      <c r="DJ371" s="156"/>
      <c r="DK371" s="156"/>
      <c r="DL371" s="156"/>
      <c r="DM371" s="156"/>
      <c r="DN371" s="156"/>
      <c r="DO371" s="156"/>
      <c r="DP371" s="156"/>
      <c r="DQ371" s="156"/>
    </row>
    <row r="372" spans="4:121" s="65" customFormat="1"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  <c r="AA372" s="156"/>
      <c r="AB372" s="156"/>
      <c r="AC372" s="156"/>
      <c r="AD372" s="156"/>
      <c r="AE372" s="156"/>
      <c r="AF372" s="156"/>
      <c r="AG372" s="156"/>
      <c r="AH372" s="156"/>
      <c r="AI372" s="156"/>
      <c r="AJ372" s="156"/>
      <c r="AK372" s="156"/>
      <c r="AL372" s="156"/>
      <c r="AM372" s="156"/>
      <c r="AN372" s="156"/>
      <c r="AO372" s="156"/>
      <c r="AP372" s="156"/>
      <c r="AQ372" s="156"/>
      <c r="AR372" s="156"/>
      <c r="AS372" s="156"/>
      <c r="AT372" s="156"/>
      <c r="AU372" s="156"/>
      <c r="AV372" s="156"/>
      <c r="AW372" s="156"/>
      <c r="AX372" s="156"/>
      <c r="AY372" s="156"/>
      <c r="AZ372" s="156"/>
      <c r="BA372" s="156"/>
      <c r="BB372" s="156"/>
      <c r="BC372" s="156"/>
      <c r="BD372" s="156"/>
      <c r="BE372" s="156"/>
      <c r="BF372" s="156"/>
      <c r="BG372" s="156"/>
      <c r="BH372" s="156"/>
      <c r="BI372" s="156"/>
      <c r="BJ372" s="156"/>
      <c r="BK372" s="156"/>
      <c r="BL372" s="156"/>
      <c r="BM372" s="156"/>
      <c r="BN372" s="156"/>
      <c r="BO372" s="156"/>
      <c r="BP372" s="156"/>
      <c r="BQ372" s="156"/>
      <c r="BR372" s="156"/>
      <c r="BS372" s="156"/>
      <c r="BT372" s="156"/>
      <c r="BU372" s="156"/>
      <c r="BV372" s="156"/>
      <c r="BW372" s="156"/>
      <c r="BX372" s="156"/>
      <c r="BY372" s="156"/>
      <c r="BZ372" s="156"/>
      <c r="CA372" s="156"/>
      <c r="CB372" s="156"/>
      <c r="CC372" s="156"/>
      <c r="CD372" s="156"/>
      <c r="CE372" s="156"/>
      <c r="CF372" s="156"/>
      <c r="CG372" s="156"/>
      <c r="CH372" s="156"/>
      <c r="CI372" s="156"/>
      <c r="CJ372" s="156"/>
      <c r="CK372" s="156"/>
      <c r="CL372" s="156"/>
      <c r="CM372" s="156"/>
      <c r="CN372" s="156"/>
      <c r="CO372" s="156"/>
      <c r="CP372" s="156"/>
      <c r="CQ372" s="156"/>
      <c r="CR372" s="156"/>
      <c r="CS372" s="156"/>
      <c r="CT372" s="156"/>
      <c r="CU372" s="156"/>
      <c r="CV372" s="156"/>
      <c r="CW372" s="156"/>
      <c r="CX372" s="156"/>
      <c r="CY372" s="156"/>
      <c r="CZ372" s="156"/>
      <c r="DA372" s="156"/>
      <c r="DB372" s="156"/>
      <c r="DC372" s="156"/>
      <c r="DD372" s="156"/>
      <c r="DE372" s="156"/>
      <c r="DF372" s="156"/>
      <c r="DG372" s="156"/>
      <c r="DH372" s="156"/>
      <c r="DI372" s="156"/>
      <c r="DJ372" s="156"/>
      <c r="DK372" s="156"/>
      <c r="DL372" s="156"/>
      <c r="DM372" s="156"/>
      <c r="DN372" s="156"/>
      <c r="DO372" s="156"/>
      <c r="DP372" s="156"/>
      <c r="DQ372" s="156"/>
    </row>
    <row r="373" spans="4:121" s="65" customFormat="1"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  <c r="AA373" s="156"/>
      <c r="AB373" s="156"/>
      <c r="AC373" s="156"/>
      <c r="AD373" s="156"/>
      <c r="AE373" s="156"/>
      <c r="AF373" s="156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6"/>
      <c r="AS373" s="156"/>
      <c r="AT373" s="156"/>
      <c r="AU373" s="156"/>
      <c r="AV373" s="156"/>
      <c r="AW373" s="156"/>
      <c r="AX373" s="156"/>
      <c r="AY373" s="156"/>
      <c r="AZ373" s="156"/>
      <c r="BA373" s="156"/>
      <c r="BB373" s="156"/>
      <c r="BC373" s="156"/>
      <c r="BD373" s="156"/>
      <c r="BE373" s="156"/>
      <c r="BF373" s="156"/>
      <c r="BG373" s="156"/>
      <c r="BH373" s="156"/>
      <c r="BI373" s="156"/>
      <c r="BJ373" s="156"/>
      <c r="BK373" s="156"/>
      <c r="BL373" s="156"/>
      <c r="BM373" s="156"/>
      <c r="BN373" s="156"/>
      <c r="BO373" s="156"/>
      <c r="BP373" s="156"/>
      <c r="BQ373" s="156"/>
      <c r="BR373" s="156"/>
      <c r="BS373" s="156"/>
      <c r="BT373" s="156"/>
      <c r="BU373" s="156"/>
      <c r="BV373" s="156"/>
      <c r="BW373" s="156"/>
      <c r="BX373" s="156"/>
      <c r="BY373" s="156"/>
      <c r="BZ373" s="156"/>
      <c r="CA373" s="156"/>
      <c r="CB373" s="156"/>
      <c r="CC373" s="156"/>
      <c r="CD373" s="156"/>
      <c r="CE373" s="156"/>
      <c r="CF373" s="156"/>
      <c r="CG373" s="156"/>
      <c r="CH373" s="156"/>
      <c r="CI373" s="156"/>
      <c r="CJ373" s="156"/>
      <c r="CK373" s="156"/>
      <c r="CL373" s="156"/>
      <c r="CM373" s="156"/>
      <c r="CN373" s="156"/>
      <c r="CO373" s="156"/>
      <c r="CP373" s="156"/>
      <c r="CQ373" s="156"/>
      <c r="CR373" s="156"/>
      <c r="CS373" s="156"/>
      <c r="CT373" s="156"/>
      <c r="CU373" s="156"/>
      <c r="CV373" s="156"/>
      <c r="CW373" s="156"/>
      <c r="CX373" s="156"/>
      <c r="CY373" s="156"/>
      <c r="CZ373" s="156"/>
      <c r="DA373" s="156"/>
      <c r="DB373" s="156"/>
      <c r="DC373" s="156"/>
      <c r="DD373" s="156"/>
      <c r="DE373" s="156"/>
      <c r="DF373" s="156"/>
      <c r="DG373" s="156"/>
      <c r="DH373" s="156"/>
      <c r="DI373" s="156"/>
      <c r="DJ373" s="156"/>
      <c r="DK373" s="156"/>
      <c r="DL373" s="156"/>
      <c r="DM373" s="156"/>
      <c r="DN373" s="156"/>
      <c r="DO373" s="156"/>
      <c r="DP373" s="156"/>
      <c r="DQ373" s="156"/>
    </row>
    <row r="374" spans="4:121" s="65" customFormat="1"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  <c r="AA374" s="156"/>
      <c r="AB374" s="156"/>
      <c r="AC374" s="156"/>
      <c r="AD374" s="156"/>
      <c r="AE374" s="156"/>
      <c r="AF374" s="156"/>
      <c r="AG374" s="156"/>
      <c r="AH374" s="156"/>
      <c r="AI374" s="156"/>
      <c r="AJ374" s="156"/>
      <c r="AK374" s="156"/>
      <c r="AL374" s="156"/>
      <c r="AM374" s="156"/>
      <c r="AN374" s="156"/>
      <c r="AO374" s="156"/>
      <c r="AP374" s="156"/>
      <c r="AQ374" s="156"/>
      <c r="AR374" s="156"/>
      <c r="AS374" s="156"/>
      <c r="AT374" s="156"/>
      <c r="AU374" s="156"/>
      <c r="AV374" s="156"/>
      <c r="AW374" s="156"/>
      <c r="AX374" s="156"/>
      <c r="AY374" s="156"/>
      <c r="AZ374" s="156"/>
      <c r="BA374" s="156"/>
      <c r="BB374" s="156"/>
      <c r="BC374" s="156"/>
      <c r="BD374" s="156"/>
      <c r="BE374" s="156"/>
      <c r="BF374" s="156"/>
      <c r="BG374" s="156"/>
      <c r="BH374" s="156"/>
      <c r="BI374" s="156"/>
      <c r="BJ374" s="156"/>
      <c r="BK374" s="156"/>
      <c r="BL374" s="156"/>
      <c r="BM374" s="156"/>
      <c r="BN374" s="156"/>
      <c r="BO374" s="156"/>
      <c r="BP374" s="156"/>
      <c r="BQ374" s="156"/>
      <c r="BR374" s="156"/>
      <c r="BS374" s="156"/>
      <c r="BT374" s="156"/>
      <c r="BU374" s="156"/>
      <c r="BV374" s="156"/>
      <c r="BW374" s="156"/>
      <c r="BX374" s="156"/>
      <c r="BY374" s="156"/>
      <c r="BZ374" s="156"/>
      <c r="CA374" s="156"/>
      <c r="CB374" s="156"/>
      <c r="CC374" s="156"/>
      <c r="CD374" s="156"/>
      <c r="CE374" s="156"/>
      <c r="CF374" s="156"/>
      <c r="CG374" s="156"/>
      <c r="CH374" s="156"/>
      <c r="CI374" s="156"/>
      <c r="CJ374" s="156"/>
      <c r="CK374" s="156"/>
      <c r="CL374" s="156"/>
      <c r="CM374" s="156"/>
      <c r="CN374" s="156"/>
      <c r="CO374" s="156"/>
      <c r="CP374" s="156"/>
      <c r="CQ374" s="156"/>
      <c r="CR374" s="156"/>
      <c r="CS374" s="156"/>
      <c r="CT374" s="156"/>
      <c r="CU374" s="156"/>
      <c r="CV374" s="156"/>
      <c r="CW374" s="156"/>
      <c r="CX374" s="156"/>
      <c r="CY374" s="156"/>
      <c r="CZ374" s="156"/>
      <c r="DA374" s="156"/>
      <c r="DB374" s="156"/>
      <c r="DC374" s="156"/>
      <c r="DD374" s="156"/>
      <c r="DE374" s="156"/>
      <c r="DF374" s="156"/>
      <c r="DG374" s="156"/>
      <c r="DH374" s="156"/>
      <c r="DI374" s="156"/>
      <c r="DJ374" s="156"/>
      <c r="DK374" s="156"/>
      <c r="DL374" s="156"/>
      <c r="DM374" s="156"/>
      <c r="DN374" s="156"/>
      <c r="DO374" s="156"/>
      <c r="DP374" s="156"/>
      <c r="DQ374" s="156"/>
    </row>
    <row r="375" spans="4:121" s="65" customFormat="1"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  <c r="Z375" s="156"/>
      <c r="AA375" s="156"/>
      <c r="AB375" s="156"/>
      <c r="AC375" s="156"/>
      <c r="AD375" s="156"/>
      <c r="AE375" s="156"/>
      <c r="AF375" s="156"/>
      <c r="AG375" s="156"/>
      <c r="AH375" s="156"/>
      <c r="AI375" s="156"/>
      <c r="AJ375" s="156"/>
      <c r="AK375" s="156"/>
      <c r="AL375" s="156"/>
      <c r="AM375" s="156"/>
      <c r="AN375" s="156"/>
      <c r="AO375" s="156"/>
      <c r="AP375" s="156"/>
      <c r="AQ375" s="156"/>
      <c r="AR375" s="156"/>
      <c r="AS375" s="156"/>
      <c r="AT375" s="156"/>
      <c r="AU375" s="156"/>
      <c r="AV375" s="156"/>
      <c r="AW375" s="156"/>
      <c r="AX375" s="156"/>
      <c r="AY375" s="156"/>
      <c r="AZ375" s="156"/>
      <c r="BA375" s="156"/>
      <c r="BB375" s="156"/>
      <c r="BC375" s="156"/>
      <c r="BD375" s="156"/>
      <c r="BE375" s="156"/>
      <c r="BF375" s="156"/>
      <c r="BG375" s="156"/>
      <c r="BH375" s="156"/>
      <c r="BI375" s="156"/>
      <c r="BJ375" s="156"/>
      <c r="BK375" s="156"/>
      <c r="BL375" s="156"/>
      <c r="BM375" s="156"/>
      <c r="BN375" s="156"/>
      <c r="BO375" s="156"/>
      <c r="BP375" s="156"/>
      <c r="BQ375" s="156"/>
      <c r="BR375" s="156"/>
      <c r="BS375" s="156"/>
      <c r="BT375" s="156"/>
      <c r="BU375" s="156"/>
      <c r="BV375" s="156"/>
      <c r="BW375" s="156"/>
      <c r="BX375" s="156"/>
      <c r="BY375" s="156"/>
      <c r="BZ375" s="156"/>
      <c r="CA375" s="156"/>
      <c r="CB375" s="156"/>
      <c r="CC375" s="156"/>
      <c r="CD375" s="156"/>
      <c r="CE375" s="156"/>
      <c r="CF375" s="156"/>
      <c r="CG375" s="156"/>
      <c r="CH375" s="156"/>
      <c r="CI375" s="156"/>
      <c r="CJ375" s="156"/>
      <c r="CK375" s="156"/>
      <c r="CL375" s="156"/>
      <c r="CM375" s="156"/>
      <c r="CN375" s="156"/>
      <c r="CO375" s="156"/>
      <c r="CP375" s="156"/>
      <c r="CQ375" s="156"/>
      <c r="CR375" s="156"/>
      <c r="CS375" s="156"/>
      <c r="CT375" s="156"/>
      <c r="CU375" s="156"/>
      <c r="CV375" s="156"/>
      <c r="CW375" s="156"/>
      <c r="CX375" s="156"/>
      <c r="CY375" s="156"/>
      <c r="CZ375" s="156"/>
      <c r="DA375" s="156"/>
      <c r="DB375" s="156"/>
      <c r="DC375" s="156"/>
      <c r="DD375" s="156"/>
      <c r="DE375" s="156"/>
      <c r="DF375" s="156"/>
      <c r="DG375" s="156"/>
      <c r="DH375" s="156"/>
      <c r="DI375" s="156"/>
      <c r="DJ375" s="156"/>
      <c r="DK375" s="156"/>
      <c r="DL375" s="156"/>
      <c r="DM375" s="156"/>
      <c r="DN375" s="156"/>
      <c r="DO375" s="156"/>
      <c r="DP375" s="156"/>
      <c r="DQ375" s="156"/>
    </row>
    <row r="376" spans="4:121" s="65" customFormat="1"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  <c r="AA376" s="156"/>
      <c r="AB376" s="156"/>
      <c r="AC376" s="156"/>
      <c r="AD376" s="156"/>
      <c r="AE376" s="156"/>
      <c r="AF376" s="156"/>
      <c r="AG376" s="156"/>
      <c r="AH376" s="156"/>
      <c r="AI376" s="156"/>
      <c r="AJ376" s="156"/>
      <c r="AK376" s="156"/>
      <c r="AL376" s="156"/>
      <c r="AM376" s="156"/>
      <c r="AN376" s="156"/>
      <c r="AO376" s="156"/>
      <c r="AP376" s="156"/>
      <c r="AQ376" s="156"/>
      <c r="AR376" s="156"/>
      <c r="AS376" s="156"/>
      <c r="AT376" s="156"/>
      <c r="AU376" s="156"/>
      <c r="AV376" s="156"/>
      <c r="AW376" s="156"/>
      <c r="AX376" s="156"/>
      <c r="AY376" s="156"/>
      <c r="AZ376" s="156"/>
      <c r="BA376" s="156"/>
      <c r="BB376" s="156"/>
      <c r="BC376" s="156"/>
      <c r="BD376" s="156"/>
      <c r="BE376" s="156"/>
      <c r="BF376" s="156"/>
      <c r="BG376" s="156"/>
      <c r="BH376" s="156"/>
      <c r="BI376" s="156"/>
      <c r="BJ376" s="156"/>
      <c r="BK376" s="156"/>
      <c r="BL376" s="156"/>
      <c r="BM376" s="156"/>
      <c r="BN376" s="156"/>
      <c r="BO376" s="156"/>
      <c r="BP376" s="156"/>
      <c r="BQ376" s="156"/>
      <c r="BR376" s="156"/>
      <c r="BS376" s="156"/>
      <c r="BT376" s="156"/>
      <c r="BU376" s="156"/>
      <c r="BV376" s="156"/>
      <c r="BW376" s="156"/>
      <c r="BX376" s="156"/>
      <c r="BY376" s="156"/>
      <c r="BZ376" s="156"/>
      <c r="CA376" s="156"/>
      <c r="CB376" s="156"/>
      <c r="CC376" s="156"/>
      <c r="CD376" s="156"/>
      <c r="CE376" s="156"/>
      <c r="CF376" s="156"/>
      <c r="CG376" s="156"/>
      <c r="CH376" s="156"/>
      <c r="CI376" s="156"/>
      <c r="CJ376" s="156"/>
      <c r="CK376" s="156"/>
      <c r="CL376" s="156"/>
      <c r="CM376" s="156"/>
      <c r="CN376" s="156"/>
      <c r="CO376" s="156"/>
      <c r="CP376" s="156"/>
      <c r="CQ376" s="156"/>
      <c r="CR376" s="156"/>
      <c r="CS376" s="156"/>
      <c r="CT376" s="156"/>
      <c r="CU376" s="156"/>
      <c r="CV376" s="156"/>
      <c r="CW376" s="156"/>
      <c r="CX376" s="156"/>
      <c r="CY376" s="156"/>
      <c r="CZ376" s="156"/>
      <c r="DA376" s="156"/>
      <c r="DB376" s="156"/>
      <c r="DC376" s="156"/>
      <c r="DD376" s="156"/>
      <c r="DE376" s="156"/>
      <c r="DF376" s="156"/>
      <c r="DG376" s="156"/>
      <c r="DH376" s="156"/>
      <c r="DI376" s="156"/>
      <c r="DJ376" s="156"/>
      <c r="DK376" s="156"/>
      <c r="DL376" s="156"/>
      <c r="DM376" s="156"/>
      <c r="DN376" s="156"/>
      <c r="DO376" s="156"/>
      <c r="DP376" s="156"/>
      <c r="DQ376" s="156"/>
    </row>
    <row r="377" spans="4:121" s="65" customFormat="1"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  <c r="Z377" s="156"/>
      <c r="AA377" s="156"/>
      <c r="AB377" s="156"/>
      <c r="AC377" s="156"/>
      <c r="AD377" s="156"/>
      <c r="AE377" s="156"/>
      <c r="AF377" s="156"/>
      <c r="AG377" s="156"/>
      <c r="AH377" s="156"/>
      <c r="AI377" s="156"/>
      <c r="AJ377" s="156"/>
      <c r="AK377" s="156"/>
      <c r="AL377" s="156"/>
      <c r="AM377" s="156"/>
      <c r="AN377" s="156"/>
      <c r="AO377" s="156"/>
      <c r="AP377" s="156"/>
      <c r="AQ377" s="156"/>
      <c r="AR377" s="156"/>
      <c r="AS377" s="156"/>
      <c r="AT377" s="156"/>
      <c r="AU377" s="156"/>
      <c r="AV377" s="156"/>
      <c r="AW377" s="156"/>
      <c r="AX377" s="156"/>
      <c r="AY377" s="156"/>
      <c r="AZ377" s="156"/>
      <c r="BA377" s="156"/>
      <c r="BB377" s="156"/>
      <c r="BC377" s="156"/>
      <c r="BD377" s="156"/>
      <c r="BE377" s="156"/>
      <c r="BF377" s="156"/>
      <c r="BG377" s="156"/>
      <c r="BH377" s="156"/>
      <c r="BI377" s="156"/>
      <c r="BJ377" s="156"/>
      <c r="BK377" s="156"/>
      <c r="BL377" s="156"/>
      <c r="BM377" s="156"/>
      <c r="BN377" s="156"/>
      <c r="BO377" s="156"/>
      <c r="BP377" s="156"/>
      <c r="BQ377" s="156"/>
      <c r="BR377" s="156"/>
      <c r="BS377" s="156"/>
      <c r="BT377" s="156"/>
      <c r="BU377" s="156"/>
      <c r="BV377" s="156"/>
      <c r="BW377" s="156"/>
      <c r="BX377" s="156"/>
      <c r="BY377" s="156"/>
      <c r="BZ377" s="156"/>
      <c r="CA377" s="156"/>
      <c r="CB377" s="156"/>
      <c r="CC377" s="156"/>
      <c r="CD377" s="156"/>
      <c r="CE377" s="156"/>
      <c r="CF377" s="156"/>
      <c r="CG377" s="156"/>
      <c r="CH377" s="156"/>
      <c r="CI377" s="156"/>
      <c r="CJ377" s="156"/>
      <c r="CK377" s="156"/>
      <c r="CL377" s="156"/>
      <c r="CM377" s="156"/>
      <c r="CN377" s="156"/>
      <c r="CO377" s="156"/>
      <c r="CP377" s="156"/>
      <c r="CQ377" s="156"/>
      <c r="CR377" s="156"/>
      <c r="CS377" s="156"/>
      <c r="CT377" s="156"/>
      <c r="CU377" s="156"/>
      <c r="CV377" s="156"/>
      <c r="CW377" s="156"/>
      <c r="CX377" s="156"/>
      <c r="CY377" s="156"/>
      <c r="CZ377" s="156"/>
      <c r="DA377" s="156"/>
      <c r="DB377" s="156"/>
      <c r="DC377" s="156"/>
      <c r="DD377" s="156"/>
      <c r="DE377" s="156"/>
      <c r="DF377" s="156"/>
      <c r="DG377" s="156"/>
      <c r="DH377" s="156"/>
      <c r="DI377" s="156"/>
      <c r="DJ377" s="156"/>
      <c r="DK377" s="156"/>
      <c r="DL377" s="156"/>
      <c r="DM377" s="156"/>
      <c r="DN377" s="156"/>
      <c r="DO377" s="156"/>
      <c r="DP377" s="156"/>
      <c r="DQ377" s="156"/>
    </row>
    <row r="378" spans="4:121" s="65" customFormat="1"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  <c r="AA378" s="156"/>
      <c r="AB378" s="156"/>
      <c r="AC378" s="156"/>
      <c r="AD378" s="156"/>
      <c r="AE378" s="156"/>
      <c r="AF378" s="156"/>
      <c r="AG378" s="156"/>
      <c r="AH378" s="156"/>
      <c r="AI378" s="156"/>
      <c r="AJ378" s="156"/>
      <c r="AK378" s="156"/>
      <c r="AL378" s="156"/>
      <c r="AM378" s="156"/>
      <c r="AN378" s="156"/>
      <c r="AO378" s="156"/>
      <c r="AP378" s="156"/>
      <c r="AQ378" s="156"/>
      <c r="AR378" s="156"/>
      <c r="AS378" s="156"/>
      <c r="AT378" s="156"/>
      <c r="AU378" s="156"/>
      <c r="AV378" s="156"/>
      <c r="AW378" s="156"/>
      <c r="AX378" s="156"/>
      <c r="AY378" s="156"/>
      <c r="AZ378" s="156"/>
      <c r="BA378" s="156"/>
      <c r="BB378" s="156"/>
      <c r="BC378" s="156"/>
      <c r="BD378" s="156"/>
      <c r="BE378" s="156"/>
      <c r="BF378" s="156"/>
      <c r="BG378" s="156"/>
      <c r="BH378" s="156"/>
      <c r="BI378" s="156"/>
      <c r="BJ378" s="156"/>
      <c r="BK378" s="156"/>
      <c r="BL378" s="156"/>
      <c r="BM378" s="156"/>
      <c r="BN378" s="156"/>
      <c r="BO378" s="156"/>
      <c r="BP378" s="156"/>
      <c r="BQ378" s="156"/>
      <c r="BR378" s="156"/>
      <c r="BS378" s="156"/>
      <c r="BT378" s="156"/>
      <c r="BU378" s="156"/>
      <c r="BV378" s="156"/>
      <c r="BW378" s="156"/>
      <c r="BX378" s="156"/>
      <c r="BY378" s="156"/>
      <c r="BZ378" s="156"/>
      <c r="CA378" s="156"/>
      <c r="CB378" s="156"/>
      <c r="CC378" s="156"/>
      <c r="CD378" s="156"/>
      <c r="CE378" s="156"/>
      <c r="CF378" s="156"/>
      <c r="CG378" s="156"/>
      <c r="CH378" s="156"/>
      <c r="CI378" s="156"/>
      <c r="CJ378" s="156"/>
      <c r="CK378" s="156"/>
      <c r="CL378" s="156"/>
      <c r="CM378" s="156"/>
      <c r="CN378" s="156"/>
      <c r="CO378" s="156"/>
      <c r="CP378" s="156"/>
      <c r="CQ378" s="156"/>
      <c r="CR378" s="156"/>
      <c r="CS378" s="156"/>
      <c r="CT378" s="156"/>
      <c r="CU378" s="156"/>
      <c r="CV378" s="156"/>
      <c r="CW378" s="156"/>
      <c r="CX378" s="156"/>
      <c r="CY378" s="156"/>
      <c r="CZ378" s="156"/>
      <c r="DA378" s="156"/>
      <c r="DB378" s="156"/>
      <c r="DC378" s="156"/>
      <c r="DD378" s="156"/>
      <c r="DE378" s="156"/>
      <c r="DF378" s="156"/>
      <c r="DG378" s="156"/>
      <c r="DH378" s="156"/>
      <c r="DI378" s="156"/>
      <c r="DJ378" s="156"/>
      <c r="DK378" s="156"/>
      <c r="DL378" s="156"/>
      <c r="DM378" s="156"/>
      <c r="DN378" s="156"/>
      <c r="DO378" s="156"/>
      <c r="DP378" s="156"/>
      <c r="DQ378" s="156"/>
    </row>
    <row r="379" spans="4:121" s="65" customFormat="1"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  <c r="Z379" s="156"/>
      <c r="AA379" s="156"/>
      <c r="AB379" s="156"/>
      <c r="AC379" s="156"/>
      <c r="AD379" s="156"/>
      <c r="AE379" s="156"/>
      <c r="AF379" s="156"/>
      <c r="AG379" s="156"/>
      <c r="AH379" s="156"/>
      <c r="AI379" s="156"/>
      <c r="AJ379" s="156"/>
      <c r="AK379" s="156"/>
      <c r="AL379" s="156"/>
      <c r="AM379" s="156"/>
      <c r="AN379" s="156"/>
      <c r="AO379" s="156"/>
      <c r="AP379" s="156"/>
      <c r="AQ379" s="156"/>
      <c r="AR379" s="156"/>
      <c r="AS379" s="156"/>
      <c r="AT379" s="156"/>
      <c r="AU379" s="156"/>
      <c r="AV379" s="156"/>
      <c r="AW379" s="156"/>
      <c r="AX379" s="156"/>
      <c r="AY379" s="156"/>
      <c r="AZ379" s="156"/>
      <c r="BA379" s="156"/>
      <c r="BB379" s="156"/>
      <c r="BC379" s="156"/>
      <c r="BD379" s="156"/>
      <c r="BE379" s="156"/>
      <c r="BF379" s="156"/>
      <c r="BG379" s="156"/>
      <c r="BH379" s="156"/>
      <c r="BI379" s="156"/>
      <c r="BJ379" s="156"/>
      <c r="BK379" s="156"/>
      <c r="BL379" s="156"/>
      <c r="BM379" s="156"/>
      <c r="BN379" s="156"/>
      <c r="BO379" s="156"/>
      <c r="BP379" s="156"/>
      <c r="BQ379" s="156"/>
      <c r="BR379" s="156"/>
      <c r="BS379" s="156"/>
      <c r="BT379" s="156"/>
      <c r="BU379" s="156"/>
      <c r="BV379" s="156"/>
      <c r="BW379" s="156"/>
      <c r="BX379" s="156"/>
      <c r="BY379" s="156"/>
      <c r="BZ379" s="156"/>
      <c r="CA379" s="156"/>
      <c r="CB379" s="156"/>
      <c r="CC379" s="156"/>
      <c r="CD379" s="156"/>
      <c r="CE379" s="156"/>
      <c r="CF379" s="156"/>
      <c r="CG379" s="156"/>
      <c r="CH379" s="156"/>
      <c r="CI379" s="156"/>
      <c r="CJ379" s="156"/>
      <c r="CK379" s="156"/>
      <c r="CL379" s="156"/>
      <c r="CM379" s="156"/>
      <c r="CN379" s="156"/>
      <c r="CO379" s="156"/>
      <c r="CP379" s="156"/>
      <c r="CQ379" s="156"/>
      <c r="CR379" s="156"/>
      <c r="CS379" s="156"/>
      <c r="CT379" s="156"/>
      <c r="CU379" s="156"/>
      <c r="CV379" s="156"/>
      <c r="CW379" s="156"/>
      <c r="CX379" s="156"/>
      <c r="CY379" s="156"/>
      <c r="CZ379" s="156"/>
      <c r="DA379" s="156"/>
      <c r="DB379" s="156"/>
      <c r="DC379" s="156"/>
      <c r="DD379" s="156"/>
      <c r="DE379" s="156"/>
      <c r="DF379" s="156"/>
      <c r="DG379" s="156"/>
      <c r="DH379" s="156"/>
      <c r="DI379" s="156"/>
      <c r="DJ379" s="156"/>
      <c r="DK379" s="156"/>
      <c r="DL379" s="156"/>
      <c r="DM379" s="156"/>
      <c r="DN379" s="156"/>
      <c r="DO379" s="156"/>
      <c r="DP379" s="156"/>
      <c r="DQ379" s="156"/>
    </row>
    <row r="380" spans="4:121" s="65" customFormat="1"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  <c r="Z380" s="156"/>
      <c r="AA380" s="156"/>
      <c r="AB380" s="156"/>
      <c r="AC380" s="156"/>
      <c r="AD380" s="156"/>
      <c r="AE380" s="156"/>
      <c r="AF380" s="156"/>
      <c r="AG380" s="156"/>
      <c r="AH380" s="156"/>
      <c r="AI380" s="156"/>
      <c r="AJ380" s="156"/>
      <c r="AK380" s="156"/>
      <c r="AL380" s="156"/>
      <c r="AM380" s="156"/>
      <c r="AN380" s="156"/>
      <c r="AO380" s="156"/>
      <c r="AP380" s="156"/>
      <c r="AQ380" s="156"/>
      <c r="AR380" s="156"/>
      <c r="AS380" s="156"/>
      <c r="AT380" s="156"/>
      <c r="AU380" s="156"/>
      <c r="AV380" s="156"/>
      <c r="AW380" s="156"/>
      <c r="AX380" s="156"/>
      <c r="AY380" s="156"/>
      <c r="AZ380" s="156"/>
      <c r="BA380" s="156"/>
      <c r="BB380" s="156"/>
      <c r="BC380" s="156"/>
      <c r="BD380" s="156"/>
      <c r="BE380" s="156"/>
      <c r="BF380" s="156"/>
      <c r="BG380" s="156"/>
      <c r="BH380" s="156"/>
      <c r="BI380" s="156"/>
      <c r="BJ380" s="156"/>
      <c r="BK380" s="156"/>
      <c r="BL380" s="156"/>
      <c r="BM380" s="156"/>
      <c r="BN380" s="156"/>
      <c r="BO380" s="156"/>
      <c r="BP380" s="156"/>
      <c r="BQ380" s="156"/>
      <c r="BR380" s="156"/>
      <c r="BS380" s="156"/>
      <c r="BT380" s="156"/>
      <c r="BU380" s="156"/>
      <c r="BV380" s="156"/>
      <c r="BW380" s="156"/>
      <c r="BX380" s="156"/>
      <c r="BY380" s="156"/>
      <c r="BZ380" s="156"/>
      <c r="CA380" s="156"/>
      <c r="CB380" s="156"/>
      <c r="CC380" s="156"/>
      <c r="CD380" s="156"/>
      <c r="CE380" s="156"/>
      <c r="CF380" s="156"/>
      <c r="CG380" s="156"/>
      <c r="CH380" s="156"/>
      <c r="CI380" s="156"/>
      <c r="CJ380" s="156"/>
      <c r="CK380" s="156"/>
      <c r="CL380" s="156"/>
      <c r="CM380" s="156"/>
      <c r="CN380" s="156"/>
      <c r="CO380" s="156"/>
      <c r="CP380" s="156"/>
      <c r="CQ380" s="156"/>
      <c r="CR380" s="156"/>
      <c r="CS380" s="156"/>
      <c r="CT380" s="156"/>
      <c r="CU380" s="156"/>
      <c r="CV380" s="156"/>
      <c r="CW380" s="156"/>
      <c r="CX380" s="156"/>
      <c r="CY380" s="156"/>
      <c r="CZ380" s="156"/>
      <c r="DA380" s="156"/>
      <c r="DB380" s="156"/>
      <c r="DC380" s="156"/>
      <c r="DD380" s="156"/>
      <c r="DE380" s="156"/>
      <c r="DF380" s="156"/>
      <c r="DG380" s="156"/>
      <c r="DH380" s="156"/>
      <c r="DI380" s="156"/>
      <c r="DJ380" s="156"/>
      <c r="DK380" s="156"/>
      <c r="DL380" s="156"/>
      <c r="DM380" s="156"/>
      <c r="DN380" s="156"/>
      <c r="DO380" s="156"/>
      <c r="DP380" s="156"/>
      <c r="DQ380" s="156"/>
    </row>
    <row r="381" spans="4:121" s="65" customFormat="1"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  <c r="Z381" s="156"/>
      <c r="AA381" s="156"/>
      <c r="AB381" s="156"/>
      <c r="AC381" s="156"/>
      <c r="AD381" s="156"/>
      <c r="AE381" s="156"/>
      <c r="AF381" s="156"/>
      <c r="AG381" s="156"/>
      <c r="AH381" s="156"/>
      <c r="AI381" s="156"/>
      <c r="AJ381" s="156"/>
      <c r="AK381" s="156"/>
      <c r="AL381" s="156"/>
      <c r="AM381" s="156"/>
      <c r="AN381" s="156"/>
      <c r="AO381" s="156"/>
      <c r="AP381" s="156"/>
      <c r="AQ381" s="156"/>
      <c r="AR381" s="156"/>
      <c r="AS381" s="156"/>
      <c r="AT381" s="156"/>
      <c r="AU381" s="156"/>
      <c r="AV381" s="156"/>
      <c r="AW381" s="156"/>
      <c r="AX381" s="156"/>
      <c r="AY381" s="156"/>
      <c r="AZ381" s="156"/>
      <c r="BA381" s="156"/>
      <c r="BB381" s="156"/>
      <c r="BC381" s="156"/>
      <c r="BD381" s="156"/>
      <c r="BE381" s="156"/>
      <c r="BF381" s="156"/>
      <c r="BG381" s="156"/>
      <c r="BH381" s="156"/>
      <c r="BI381" s="156"/>
      <c r="BJ381" s="156"/>
      <c r="BK381" s="156"/>
      <c r="BL381" s="156"/>
      <c r="BM381" s="156"/>
      <c r="BN381" s="156"/>
      <c r="BO381" s="156"/>
      <c r="BP381" s="156"/>
      <c r="BQ381" s="156"/>
      <c r="BR381" s="156"/>
      <c r="BS381" s="156"/>
      <c r="BT381" s="156"/>
      <c r="BU381" s="156"/>
      <c r="BV381" s="156"/>
      <c r="BW381" s="156"/>
      <c r="BX381" s="156"/>
      <c r="BY381" s="156"/>
      <c r="BZ381" s="156"/>
      <c r="CA381" s="156"/>
      <c r="CB381" s="156"/>
      <c r="CC381" s="156"/>
      <c r="CD381" s="156"/>
      <c r="CE381" s="156"/>
      <c r="CF381" s="156"/>
      <c r="CG381" s="156"/>
      <c r="CH381" s="156"/>
      <c r="CI381" s="156"/>
      <c r="CJ381" s="156"/>
      <c r="CK381" s="156"/>
      <c r="CL381" s="156"/>
      <c r="CM381" s="156"/>
      <c r="CN381" s="156"/>
      <c r="CO381" s="156"/>
      <c r="CP381" s="156"/>
      <c r="CQ381" s="156"/>
      <c r="CR381" s="156"/>
      <c r="CS381" s="156"/>
      <c r="CT381" s="156"/>
      <c r="CU381" s="156"/>
      <c r="CV381" s="156"/>
      <c r="CW381" s="156"/>
      <c r="CX381" s="156"/>
      <c r="CY381" s="156"/>
      <c r="CZ381" s="156"/>
      <c r="DA381" s="156"/>
      <c r="DB381" s="156"/>
      <c r="DC381" s="156"/>
      <c r="DD381" s="156"/>
      <c r="DE381" s="156"/>
      <c r="DF381" s="156"/>
      <c r="DG381" s="156"/>
      <c r="DH381" s="156"/>
      <c r="DI381" s="156"/>
      <c r="DJ381" s="156"/>
      <c r="DK381" s="156"/>
      <c r="DL381" s="156"/>
      <c r="DM381" s="156"/>
      <c r="DN381" s="156"/>
      <c r="DO381" s="156"/>
      <c r="DP381" s="156"/>
      <c r="DQ381" s="156"/>
    </row>
    <row r="382" spans="4:121" s="65" customFormat="1"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  <c r="AA382" s="156"/>
      <c r="AB382" s="156"/>
      <c r="AC382" s="156"/>
      <c r="AD382" s="156"/>
      <c r="AE382" s="156"/>
      <c r="AF382" s="156"/>
      <c r="AG382" s="156"/>
      <c r="AH382" s="156"/>
      <c r="AI382" s="156"/>
      <c r="AJ382" s="156"/>
      <c r="AK382" s="156"/>
      <c r="AL382" s="156"/>
      <c r="AM382" s="156"/>
      <c r="AN382" s="156"/>
      <c r="AO382" s="156"/>
      <c r="AP382" s="156"/>
      <c r="AQ382" s="156"/>
      <c r="AR382" s="156"/>
      <c r="AS382" s="156"/>
      <c r="AT382" s="156"/>
      <c r="AU382" s="156"/>
      <c r="AV382" s="156"/>
      <c r="AW382" s="156"/>
      <c r="AX382" s="156"/>
      <c r="AY382" s="156"/>
      <c r="AZ382" s="156"/>
      <c r="BA382" s="156"/>
      <c r="BB382" s="156"/>
      <c r="BC382" s="156"/>
      <c r="BD382" s="156"/>
      <c r="BE382" s="156"/>
      <c r="BF382" s="156"/>
      <c r="BG382" s="156"/>
      <c r="BH382" s="156"/>
      <c r="BI382" s="156"/>
      <c r="BJ382" s="156"/>
      <c r="BK382" s="156"/>
      <c r="BL382" s="156"/>
      <c r="BM382" s="156"/>
      <c r="BN382" s="156"/>
      <c r="BO382" s="156"/>
      <c r="BP382" s="156"/>
      <c r="BQ382" s="156"/>
      <c r="BR382" s="156"/>
      <c r="BS382" s="156"/>
      <c r="BT382" s="156"/>
      <c r="BU382" s="156"/>
      <c r="BV382" s="156"/>
      <c r="BW382" s="156"/>
      <c r="BX382" s="156"/>
      <c r="BY382" s="156"/>
      <c r="BZ382" s="156"/>
      <c r="CA382" s="156"/>
      <c r="CB382" s="156"/>
      <c r="CC382" s="156"/>
      <c r="CD382" s="156"/>
      <c r="CE382" s="156"/>
      <c r="CF382" s="156"/>
      <c r="CG382" s="156"/>
      <c r="CH382" s="156"/>
      <c r="CI382" s="156"/>
      <c r="CJ382" s="156"/>
      <c r="CK382" s="156"/>
      <c r="CL382" s="156"/>
      <c r="CM382" s="156"/>
      <c r="CN382" s="156"/>
      <c r="CO382" s="156"/>
      <c r="CP382" s="156"/>
      <c r="CQ382" s="156"/>
      <c r="CR382" s="156"/>
      <c r="CS382" s="156"/>
      <c r="CT382" s="156"/>
      <c r="CU382" s="156"/>
      <c r="CV382" s="156"/>
      <c r="CW382" s="156"/>
      <c r="CX382" s="156"/>
      <c r="CY382" s="156"/>
      <c r="CZ382" s="156"/>
      <c r="DA382" s="156"/>
      <c r="DB382" s="156"/>
      <c r="DC382" s="156"/>
      <c r="DD382" s="156"/>
      <c r="DE382" s="156"/>
      <c r="DF382" s="156"/>
      <c r="DG382" s="156"/>
      <c r="DH382" s="156"/>
      <c r="DI382" s="156"/>
      <c r="DJ382" s="156"/>
      <c r="DK382" s="156"/>
      <c r="DL382" s="156"/>
      <c r="DM382" s="156"/>
      <c r="DN382" s="156"/>
      <c r="DO382" s="156"/>
      <c r="DP382" s="156"/>
      <c r="DQ382" s="156"/>
    </row>
    <row r="383" spans="4:121" s="65" customFormat="1"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  <c r="Z383" s="156"/>
      <c r="AA383" s="156"/>
      <c r="AB383" s="156"/>
      <c r="AC383" s="156"/>
      <c r="AD383" s="156"/>
      <c r="AE383" s="156"/>
      <c r="AF383" s="156"/>
      <c r="AG383" s="156"/>
      <c r="AH383" s="156"/>
      <c r="AI383" s="156"/>
      <c r="AJ383" s="156"/>
      <c r="AK383" s="156"/>
      <c r="AL383" s="156"/>
      <c r="AM383" s="156"/>
      <c r="AN383" s="156"/>
      <c r="AO383" s="156"/>
      <c r="AP383" s="156"/>
      <c r="AQ383" s="156"/>
      <c r="AR383" s="156"/>
      <c r="AS383" s="156"/>
      <c r="AT383" s="156"/>
      <c r="AU383" s="156"/>
      <c r="AV383" s="156"/>
      <c r="AW383" s="156"/>
      <c r="AX383" s="156"/>
      <c r="AY383" s="156"/>
      <c r="AZ383" s="156"/>
      <c r="BA383" s="156"/>
      <c r="BB383" s="156"/>
      <c r="BC383" s="156"/>
      <c r="BD383" s="156"/>
      <c r="BE383" s="156"/>
      <c r="BF383" s="156"/>
      <c r="BG383" s="156"/>
      <c r="BH383" s="156"/>
      <c r="BI383" s="156"/>
      <c r="BJ383" s="156"/>
      <c r="BK383" s="156"/>
      <c r="BL383" s="156"/>
      <c r="BM383" s="156"/>
      <c r="BN383" s="156"/>
      <c r="BO383" s="156"/>
      <c r="BP383" s="156"/>
      <c r="BQ383" s="156"/>
      <c r="BR383" s="156"/>
      <c r="BS383" s="156"/>
      <c r="BT383" s="156"/>
      <c r="BU383" s="156"/>
      <c r="BV383" s="156"/>
      <c r="BW383" s="156"/>
      <c r="BX383" s="156"/>
      <c r="BY383" s="156"/>
      <c r="BZ383" s="156"/>
      <c r="CA383" s="156"/>
      <c r="CB383" s="156"/>
      <c r="CC383" s="156"/>
      <c r="CD383" s="156"/>
      <c r="CE383" s="156"/>
      <c r="CF383" s="156"/>
      <c r="CG383" s="156"/>
      <c r="CH383" s="156"/>
      <c r="CI383" s="156"/>
      <c r="CJ383" s="156"/>
      <c r="CK383" s="156"/>
      <c r="CL383" s="156"/>
      <c r="CM383" s="156"/>
      <c r="CN383" s="156"/>
      <c r="CO383" s="156"/>
      <c r="CP383" s="156"/>
      <c r="CQ383" s="156"/>
      <c r="CR383" s="156"/>
      <c r="CS383" s="156"/>
      <c r="CT383" s="156"/>
      <c r="CU383" s="156"/>
      <c r="CV383" s="156"/>
      <c r="CW383" s="156"/>
      <c r="CX383" s="156"/>
      <c r="CY383" s="156"/>
      <c r="CZ383" s="156"/>
      <c r="DA383" s="156"/>
      <c r="DB383" s="156"/>
      <c r="DC383" s="156"/>
      <c r="DD383" s="156"/>
      <c r="DE383" s="156"/>
      <c r="DF383" s="156"/>
      <c r="DG383" s="156"/>
      <c r="DH383" s="156"/>
      <c r="DI383" s="156"/>
      <c r="DJ383" s="156"/>
      <c r="DK383" s="156"/>
      <c r="DL383" s="156"/>
      <c r="DM383" s="156"/>
      <c r="DN383" s="156"/>
      <c r="DO383" s="156"/>
      <c r="DP383" s="156"/>
      <c r="DQ383" s="156"/>
    </row>
    <row r="384" spans="4:121" s="65" customFormat="1"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  <c r="AA384" s="156"/>
      <c r="AB384" s="156"/>
      <c r="AC384" s="156"/>
      <c r="AD384" s="156"/>
      <c r="AE384" s="156"/>
      <c r="AF384" s="156"/>
      <c r="AG384" s="156"/>
      <c r="AH384" s="156"/>
      <c r="AI384" s="156"/>
      <c r="AJ384" s="156"/>
      <c r="AK384" s="156"/>
      <c r="AL384" s="156"/>
      <c r="AM384" s="156"/>
      <c r="AN384" s="156"/>
      <c r="AO384" s="156"/>
      <c r="AP384" s="156"/>
      <c r="AQ384" s="156"/>
      <c r="AR384" s="156"/>
      <c r="AS384" s="156"/>
      <c r="AT384" s="156"/>
      <c r="AU384" s="156"/>
      <c r="AV384" s="156"/>
      <c r="AW384" s="156"/>
      <c r="AX384" s="156"/>
      <c r="AY384" s="156"/>
      <c r="AZ384" s="156"/>
      <c r="BA384" s="156"/>
      <c r="BB384" s="156"/>
      <c r="BC384" s="156"/>
      <c r="BD384" s="156"/>
      <c r="BE384" s="156"/>
      <c r="BF384" s="156"/>
      <c r="BG384" s="156"/>
      <c r="BH384" s="156"/>
      <c r="BI384" s="156"/>
      <c r="BJ384" s="156"/>
      <c r="BK384" s="156"/>
      <c r="BL384" s="156"/>
      <c r="BM384" s="156"/>
      <c r="BN384" s="156"/>
      <c r="BO384" s="156"/>
      <c r="BP384" s="156"/>
      <c r="BQ384" s="156"/>
      <c r="BR384" s="156"/>
      <c r="BS384" s="156"/>
      <c r="BT384" s="156"/>
      <c r="BU384" s="156"/>
      <c r="BV384" s="156"/>
      <c r="BW384" s="156"/>
      <c r="BX384" s="156"/>
      <c r="BY384" s="156"/>
      <c r="BZ384" s="156"/>
      <c r="CA384" s="156"/>
      <c r="CB384" s="156"/>
      <c r="CC384" s="156"/>
      <c r="CD384" s="156"/>
      <c r="CE384" s="156"/>
      <c r="CF384" s="156"/>
      <c r="CG384" s="156"/>
      <c r="CH384" s="156"/>
      <c r="CI384" s="156"/>
      <c r="CJ384" s="156"/>
      <c r="CK384" s="156"/>
      <c r="CL384" s="156"/>
      <c r="CM384" s="156"/>
      <c r="CN384" s="156"/>
      <c r="CO384" s="156"/>
      <c r="CP384" s="156"/>
      <c r="CQ384" s="156"/>
      <c r="CR384" s="156"/>
      <c r="CS384" s="156"/>
      <c r="CT384" s="156"/>
      <c r="CU384" s="156"/>
      <c r="CV384" s="156"/>
      <c r="CW384" s="156"/>
      <c r="CX384" s="156"/>
      <c r="CY384" s="156"/>
      <c r="CZ384" s="156"/>
      <c r="DA384" s="156"/>
      <c r="DB384" s="156"/>
      <c r="DC384" s="156"/>
      <c r="DD384" s="156"/>
      <c r="DE384" s="156"/>
      <c r="DF384" s="156"/>
      <c r="DG384" s="156"/>
      <c r="DH384" s="156"/>
      <c r="DI384" s="156"/>
      <c r="DJ384" s="156"/>
      <c r="DK384" s="156"/>
      <c r="DL384" s="156"/>
      <c r="DM384" s="156"/>
      <c r="DN384" s="156"/>
      <c r="DO384" s="156"/>
      <c r="DP384" s="156"/>
      <c r="DQ384" s="156"/>
    </row>
    <row r="385" spans="4:121" s="65" customFormat="1"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  <c r="AA385" s="156"/>
      <c r="AB385" s="156"/>
      <c r="AC385" s="156"/>
      <c r="AD385" s="156"/>
      <c r="AE385" s="156"/>
      <c r="AF385" s="156"/>
      <c r="AG385" s="156"/>
      <c r="AH385" s="156"/>
      <c r="AI385" s="156"/>
      <c r="AJ385" s="156"/>
      <c r="AK385" s="156"/>
      <c r="AL385" s="156"/>
      <c r="AM385" s="156"/>
      <c r="AN385" s="156"/>
      <c r="AO385" s="156"/>
      <c r="AP385" s="156"/>
      <c r="AQ385" s="156"/>
      <c r="AR385" s="156"/>
      <c r="AS385" s="156"/>
      <c r="AT385" s="156"/>
      <c r="AU385" s="156"/>
      <c r="AV385" s="156"/>
      <c r="AW385" s="156"/>
      <c r="AX385" s="156"/>
      <c r="AY385" s="156"/>
      <c r="AZ385" s="156"/>
      <c r="BA385" s="156"/>
      <c r="BB385" s="156"/>
      <c r="BC385" s="156"/>
      <c r="BD385" s="156"/>
      <c r="BE385" s="156"/>
      <c r="BF385" s="156"/>
      <c r="BG385" s="156"/>
      <c r="BH385" s="156"/>
      <c r="BI385" s="156"/>
      <c r="BJ385" s="156"/>
      <c r="BK385" s="156"/>
      <c r="BL385" s="156"/>
      <c r="BM385" s="156"/>
      <c r="BN385" s="156"/>
      <c r="BO385" s="156"/>
      <c r="BP385" s="156"/>
      <c r="BQ385" s="156"/>
      <c r="BR385" s="156"/>
      <c r="BS385" s="156"/>
      <c r="BT385" s="156"/>
      <c r="BU385" s="156"/>
      <c r="BV385" s="156"/>
      <c r="BW385" s="156"/>
      <c r="BX385" s="156"/>
      <c r="BY385" s="156"/>
      <c r="BZ385" s="156"/>
      <c r="CA385" s="156"/>
      <c r="CB385" s="156"/>
      <c r="CC385" s="156"/>
      <c r="CD385" s="156"/>
      <c r="CE385" s="156"/>
      <c r="CF385" s="156"/>
      <c r="CG385" s="156"/>
      <c r="CH385" s="156"/>
      <c r="CI385" s="156"/>
      <c r="CJ385" s="156"/>
      <c r="CK385" s="156"/>
      <c r="CL385" s="156"/>
      <c r="CM385" s="156"/>
      <c r="CN385" s="156"/>
      <c r="CO385" s="156"/>
      <c r="CP385" s="156"/>
      <c r="CQ385" s="156"/>
      <c r="CR385" s="156"/>
      <c r="CS385" s="156"/>
      <c r="CT385" s="156"/>
      <c r="CU385" s="156"/>
      <c r="CV385" s="156"/>
      <c r="CW385" s="156"/>
      <c r="CX385" s="156"/>
      <c r="CY385" s="156"/>
      <c r="CZ385" s="156"/>
      <c r="DA385" s="156"/>
      <c r="DB385" s="156"/>
      <c r="DC385" s="156"/>
      <c r="DD385" s="156"/>
      <c r="DE385" s="156"/>
      <c r="DF385" s="156"/>
      <c r="DG385" s="156"/>
      <c r="DH385" s="156"/>
      <c r="DI385" s="156"/>
      <c r="DJ385" s="156"/>
      <c r="DK385" s="156"/>
      <c r="DL385" s="156"/>
      <c r="DM385" s="156"/>
      <c r="DN385" s="156"/>
      <c r="DO385" s="156"/>
      <c r="DP385" s="156"/>
      <c r="DQ385" s="156"/>
    </row>
    <row r="386" spans="4:121" s="65" customFormat="1"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  <c r="AA386" s="156"/>
      <c r="AB386" s="156"/>
      <c r="AC386" s="156"/>
      <c r="AD386" s="156"/>
      <c r="AE386" s="156"/>
      <c r="AF386" s="156"/>
      <c r="AG386" s="156"/>
      <c r="AH386" s="156"/>
      <c r="AI386" s="156"/>
      <c r="AJ386" s="156"/>
      <c r="AK386" s="156"/>
      <c r="AL386" s="156"/>
      <c r="AM386" s="156"/>
      <c r="AN386" s="156"/>
      <c r="AO386" s="156"/>
      <c r="AP386" s="156"/>
      <c r="AQ386" s="156"/>
      <c r="AR386" s="156"/>
      <c r="AS386" s="156"/>
      <c r="AT386" s="156"/>
      <c r="AU386" s="156"/>
      <c r="AV386" s="156"/>
      <c r="AW386" s="156"/>
      <c r="AX386" s="156"/>
      <c r="AY386" s="156"/>
      <c r="AZ386" s="156"/>
      <c r="BA386" s="156"/>
      <c r="BB386" s="156"/>
      <c r="BC386" s="156"/>
      <c r="BD386" s="156"/>
      <c r="BE386" s="156"/>
      <c r="BF386" s="156"/>
      <c r="BG386" s="156"/>
      <c r="BH386" s="156"/>
      <c r="BI386" s="156"/>
      <c r="BJ386" s="156"/>
      <c r="BK386" s="156"/>
      <c r="BL386" s="156"/>
      <c r="BM386" s="156"/>
      <c r="BN386" s="156"/>
      <c r="BO386" s="156"/>
      <c r="BP386" s="156"/>
      <c r="BQ386" s="156"/>
      <c r="BR386" s="156"/>
      <c r="BS386" s="156"/>
      <c r="BT386" s="156"/>
      <c r="BU386" s="156"/>
      <c r="BV386" s="156"/>
      <c r="BW386" s="156"/>
      <c r="BX386" s="156"/>
      <c r="BY386" s="156"/>
      <c r="BZ386" s="156"/>
      <c r="CA386" s="156"/>
      <c r="CB386" s="156"/>
      <c r="CC386" s="156"/>
      <c r="CD386" s="156"/>
      <c r="CE386" s="156"/>
      <c r="CF386" s="156"/>
      <c r="CG386" s="156"/>
      <c r="CH386" s="156"/>
      <c r="CI386" s="156"/>
      <c r="CJ386" s="156"/>
      <c r="CK386" s="156"/>
      <c r="CL386" s="156"/>
      <c r="CM386" s="156"/>
      <c r="CN386" s="156"/>
      <c r="CO386" s="156"/>
      <c r="CP386" s="156"/>
      <c r="CQ386" s="156"/>
      <c r="CR386" s="156"/>
      <c r="CS386" s="156"/>
      <c r="CT386" s="156"/>
      <c r="CU386" s="156"/>
      <c r="CV386" s="156"/>
      <c r="CW386" s="156"/>
      <c r="CX386" s="156"/>
      <c r="CY386" s="156"/>
      <c r="CZ386" s="156"/>
      <c r="DA386" s="156"/>
      <c r="DB386" s="156"/>
      <c r="DC386" s="156"/>
      <c r="DD386" s="156"/>
      <c r="DE386" s="156"/>
      <c r="DF386" s="156"/>
      <c r="DG386" s="156"/>
      <c r="DH386" s="156"/>
      <c r="DI386" s="156"/>
      <c r="DJ386" s="156"/>
      <c r="DK386" s="156"/>
      <c r="DL386" s="156"/>
      <c r="DM386" s="156"/>
      <c r="DN386" s="156"/>
      <c r="DO386" s="156"/>
      <c r="DP386" s="156"/>
      <c r="DQ386" s="156"/>
    </row>
    <row r="387" spans="4:121" s="65" customFormat="1"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  <c r="AA387" s="156"/>
      <c r="AB387" s="156"/>
      <c r="AC387" s="156"/>
      <c r="AD387" s="156"/>
      <c r="AE387" s="156"/>
      <c r="AF387" s="156"/>
      <c r="AG387" s="156"/>
      <c r="AH387" s="156"/>
      <c r="AI387" s="156"/>
      <c r="AJ387" s="156"/>
      <c r="AK387" s="156"/>
      <c r="AL387" s="156"/>
      <c r="AM387" s="156"/>
      <c r="AN387" s="156"/>
      <c r="AO387" s="156"/>
      <c r="AP387" s="156"/>
      <c r="AQ387" s="156"/>
      <c r="AR387" s="156"/>
      <c r="AS387" s="156"/>
      <c r="AT387" s="156"/>
      <c r="AU387" s="156"/>
      <c r="AV387" s="156"/>
      <c r="AW387" s="156"/>
      <c r="AX387" s="156"/>
      <c r="AY387" s="156"/>
      <c r="AZ387" s="156"/>
      <c r="BA387" s="156"/>
      <c r="BB387" s="156"/>
      <c r="BC387" s="156"/>
      <c r="BD387" s="156"/>
      <c r="BE387" s="156"/>
      <c r="BF387" s="156"/>
      <c r="BG387" s="156"/>
      <c r="BH387" s="156"/>
      <c r="BI387" s="156"/>
      <c r="BJ387" s="156"/>
      <c r="BK387" s="156"/>
      <c r="BL387" s="156"/>
      <c r="BM387" s="156"/>
      <c r="BN387" s="156"/>
      <c r="BO387" s="156"/>
      <c r="BP387" s="156"/>
      <c r="BQ387" s="156"/>
      <c r="BR387" s="156"/>
      <c r="BS387" s="156"/>
      <c r="BT387" s="156"/>
      <c r="BU387" s="156"/>
      <c r="BV387" s="156"/>
      <c r="BW387" s="156"/>
      <c r="BX387" s="156"/>
      <c r="BY387" s="156"/>
      <c r="BZ387" s="156"/>
      <c r="CA387" s="156"/>
      <c r="CB387" s="156"/>
      <c r="CC387" s="156"/>
      <c r="CD387" s="156"/>
      <c r="CE387" s="156"/>
      <c r="CF387" s="156"/>
      <c r="CG387" s="156"/>
      <c r="CH387" s="156"/>
      <c r="CI387" s="156"/>
      <c r="CJ387" s="156"/>
      <c r="CK387" s="156"/>
      <c r="CL387" s="156"/>
      <c r="CM387" s="156"/>
      <c r="CN387" s="156"/>
      <c r="CO387" s="156"/>
      <c r="CP387" s="156"/>
      <c r="CQ387" s="156"/>
      <c r="CR387" s="156"/>
      <c r="CS387" s="156"/>
      <c r="CT387" s="156"/>
      <c r="CU387" s="156"/>
      <c r="CV387" s="156"/>
      <c r="CW387" s="156"/>
      <c r="CX387" s="156"/>
      <c r="CY387" s="156"/>
      <c r="CZ387" s="156"/>
      <c r="DA387" s="156"/>
      <c r="DB387" s="156"/>
      <c r="DC387" s="156"/>
      <c r="DD387" s="156"/>
      <c r="DE387" s="156"/>
      <c r="DF387" s="156"/>
      <c r="DG387" s="156"/>
      <c r="DH387" s="156"/>
      <c r="DI387" s="156"/>
      <c r="DJ387" s="156"/>
      <c r="DK387" s="156"/>
      <c r="DL387" s="156"/>
      <c r="DM387" s="156"/>
      <c r="DN387" s="156"/>
      <c r="DO387" s="156"/>
      <c r="DP387" s="156"/>
      <c r="DQ387" s="156"/>
    </row>
    <row r="388" spans="4:121" s="65" customFormat="1"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  <c r="AA388" s="156"/>
      <c r="AB388" s="156"/>
      <c r="AC388" s="156"/>
      <c r="AD388" s="156"/>
      <c r="AE388" s="156"/>
      <c r="AF388" s="156"/>
      <c r="AG388" s="156"/>
      <c r="AH388" s="156"/>
      <c r="AI388" s="156"/>
      <c r="AJ388" s="156"/>
      <c r="AK388" s="156"/>
      <c r="AL388" s="156"/>
      <c r="AM388" s="156"/>
      <c r="AN388" s="156"/>
      <c r="AO388" s="156"/>
      <c r="AP388" s="156"/>
      <c r="AQ388" s="156"/>
      <c r="AR388" s="156"/>
      <c r="AS388" s="156"/>
      <c r="AT388" s="156"/>
      <c r="AU388" s="156"/>
      <c r="AV388" s="156"/>
      <c r="AW388" s="156"/>
      <c r="AX388" s="156"/>
      <c r="AY388" s="156"/>
      <c r="AZ388" s="156"/>
      <c r="BA388" s="156"/>
      <c r="BB388" s="156"/>
      <c r="BC388" s="156"/>
      <c r="BD388" s="156"/>
      <c r="BE388" s="156"/>
      <c r="BF388" s="156"/>
      <c r="BG388" s="156"/>
      <c r="BH388" s="156"/>
      <c r="BI388" s="156"/>
      <c r="BJ388" s="156"/>
      <c r="BK388" s="156"/>
      <c r="BL388" s="156"/>
      <c r="BM388" s="156"/>
      <c r="BN388" s="156"/>
      <c r="BO388" s="156"/>
      <c r="BP388" s="156"/>
      <c r="BQ388" s="156"/>
      <c r="BR388" s="156"/>
      <c r="BS388" s="156"/>
      <c r="BT388" s="156"/>
      <c r="BU388" s="156"/>
      <c r="BV388" s="156"/>
      <c r="BW388" s="156"/>
      <c r="BX388" s="156"/>
      <c r="BY388" s="156"/>
      <c r="BZ388" s="156"/>
      <c r="CA388" s="156"/>
      <c r="CB388" s="156"/>
      <c r="CC388" s="156"/>
      <c r="CD388" s="156"/>
      <c r="CE388" s="156"/>
      <c r="CF388" s="156"/>
      <c r="CG388" s="156"/>
      <c r="CH388" s="156"/>
      <c r="CI388" s="156"/>
      <c r="CJ388" s="156"/>
      <c r="CK388" s="156"/>
      <c r="CL388" s="156"/>
      <c r="CM388" s="156"/>
      <c r="CN388" s="156"/>
      <c r="CO388" s="156"/>
      <c r="CP388" s="156"/>
      <c r="CQ388" s="156"/>
      <c r="CR388" s="156"/>
      <c r="CS388" s="156"/>
      <c r="CT388" s="156"/>
      <c r="CU388" s="156"/>
      <c r="CV388" s="156"/>
      <c r="CW388" s="156"/>
      <c r="CX388" s="156"/>
      <c r="CY388" s="156"/>
      <c r="CZ388" s="156"/>
      <c r="DA388" s="156"/>
      <c r="DB388" s="156"/>
      <c r="DC388" s="156"/>
      <c r="DD388" s="156"/>
      <c r="DE388" s="156"/>
      <c r="DF388" s="156"/>
      <c r="DG388" s="156"/>
      <c r="DH388" s="156"/>
      <c r="DI388" s="156"/>
      <c r="DJ388" s="156"/>
      <c r="DK388" s="156"/>
      <c r="DL388" s="156"/>
      <c r="DM388" s="156"/>
      <c r="DN388" s="156"/>
      <c r="DO388" s="156"/>
      <c r="DP388" s="156"/>
      <c r="DQ388" s="156"/>
    </row>
    <row r="389" spans="4:121" s="65" customFormat="1"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  <c r="Z389" s="156"/>
      <c r="AA389" s="156"/>
      <c r="AB389" s="156"/>
      <c r="AC389" s="156"/>
      <c r="AD389" s="156"/>
      <c r="AE389" s="156"/>
      <c r="AF389" s="156"/>
      <c r="AG389" s="156"/>
      <c r="AH389" s="156"/>
      <c r="AI389" s="156"/>
      <c r="AJ389" s="156"/>
      <c r="AK389" s="156"/>
      <c r="AL389" s="156"/>
      <c r="AM389" s="156"/>
      <c r="AN389" s="156"/>
      <c r="AO389" s="156"/>
      <c r="AP389" s="156"/>
      <c r="AQ389" s="156"/>
      <c r="AR389" s="156"/>
      <c r="AS389" s="156"/>
      <c r="AT389" s="156"/>
      <c r="AU389" s="156"/>
      <c r="AV389" s="156"/>
      <c r="AW389" s="156"/>
      <c r="AX389" s="156"/>
      <c r="AY389" s="156"/>
      <c r="AZ389" s="156"/>
      <c r="BA389" s="156"/>
      <c r="BB389" s="156"/>
      <c r="BC389" s="156"/>
      <c r="BD389" s="156"/>
      <c r="BE389" s="156"/>
      <c r="BF389" s="156"/>
      <c r="BG389" s="156"/>
      <c r="BH389" s="156"/>
      <c r="BI389" s="156"/>
      <c r="BJ389" s="156"/>
      <c r="BK389" s="156"/>
      <c r="BL389" s="156"/>
      <c r="BM389" s="156"/>
      <c r="BN389" s="156"/>
      <c r="BO389" s="156"/>
      <c r="BP389" s="156"/>
      <c r="BQ389" s="156"/>
      <c r="BR389" s="156"/>
      <c r="BS389" s="156"/>
      <c r="BT389" s="156"/>
      <c r="BU389" s="156"/>
      <c r="BV389" s="156"/>
      <c r="BW389" s="156"/>
      <c r="BX389" s="156"/>
      <c r="BY389" s="156"/>
      <c r="BZ389" s="156"/>
      <c r="CA389" s="156"/>
      <c r="CB389" s="156"/>
      <c r="CC389" s="156"/>
      <c r="CD389" s="156"/>
      <c r="CE389" s="156"/>
      <c r="CF389" s="156"/>
      <c r="CG389" s="156"/>
      <c r="CH389" s="156"/>
      <c r="CI389" s="156"/>
      <c r="CJ389" s="156"/>
      <c r="CK389" s="156"/>
      <c r="CL389" s="156"/>
      <c r="CM389" s="156"/>
      <c r="CN389" s="156"/>
      <c r="CO389" s="156"/>
      <c r="CP389" s="156"/>
      <c r="CQ389" s="156"/>
      <c r="CR389" s="156"/>
      <c r="CS389" s="156"/>
      <c r="CT389" s="156"/>
      <c r="CU389" s="156"/>
      <c r="CV389" s="156"/>
      <c r="CW389" s="156"/>
      <c r="CX389" s="156"/>
      <c r="CY389" s="156"/>
      <c r="CZ389" s="156"/>
      <c r="DA389" s="156"/>
      <c r="DB389" s="156"/>
      <c r="DC389" s="156"/>
      <c r="DD389" s="156"/>
      <c r="DE389" s="156"/>
      <c r="DF389" s="156"/>
      <c r="DG389" s="156"/>
      <c r="DH389" s="156"/>
      <c r="DI389" s="156"/>
      <c r="DJ389" s="156"/>
      <c r="DK389" s="156"/>
      <c r="DL389" s="156"/>
      <c r="DM389" s="156"/>
      <c r="DN389" s="156"/>
      <c r="DO389" s="156"/>
      <c r="DP389" s="156"/>
      <c r="DQ389" s="156"/>
    </row>
    <row r="390" spans="4:121" s="65" customFormat="1"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  <c r="Z390" s="156"/>
      <c r="AA390" s="156"/>
      <c r="AB390" s="156"/>
      <c r="AC390" s="156"/>
      <c r="AD390" s="156"/>
      <c r="AE390" s="156"/>
      <c r="AF390" s="156"/>
      <c r="AG390" s="156"/>
      <c r="AH390" s="156"/>
      <c r="AI390" s="156"/>
      <c r="AJ390" s="156"/>
      <c r="AK390" s="156"/>
      <c r="AL390" s="156"/>
      <c r="AM390" s="156"/>
      <c r="AN390" s="156"/>
      <c r="AO390" s="156"/>
      <c r="AP390" s="156"/>
      <c r="AQ390" s="156"/>
      <c r="AR390" s="156"/>
      <c r="AS390" s="156"/>
      <c r="AT390" s="156"/>
      <c r="AU390" s="156"/>
      <c r="AV390" s="156"/>
      <c r="AW390" s="156"/>
      <c r="AX390" s="156"/>
      <c r="AY390" s="156"/>
      <c r="AZ390" s="156"/>
      <c r="BA390" s="156"/>
      <c r="BB390" s="156"/>
      <c r="BC390" s="156"/>
      <c r="BD390" s="156"/>
      <c r="BE390" s="156"/>
      <c r="BF390" s="156"/>
      <c r="BG390" s="156"/>
      <c r="BH390" s="156"/>
      <c r="BI390" s="156"/>
      <c r="BJ390" s="156"/>
      <c r="BK390" s="156"/>
      <c r="BL390" s="156"/>
      <c r="BM390" s="156"/>
      <c r="BN390" s="156"/>
      <c r="BO390" s="156"/>
      <c r="BP390" s="156"/>
      <c r="BQ390" s="156"/>
      <c r="BR390" s="156"/>
      <c r="BS390" s="156"/>
      <c r="BT390" s="156"/>
      <c r="BU390" s="156"/>
      <c r="BV390" s="156"/>
      <c r="BW390" s="156"/>
      <c r="BX390" s="156"/>
      <c r="BY390" s="156"/>
      <c r="BZ390" s="156"/>
      <c r="CA390" s="156"/>
      <c r="CB390" s="156"/>
      <c r="CC390" s="156"/>
      <c r="CD390" s="156"/>
      <c r="CE390" s="156"/>
      <c r="CF390" s="156"/>
      <c r="CG390" s="156"/>
      <c r="CH390" s="156"/>
      <c r="CI390" s="156"/>
      <c r="CJ390" s="156"/>
      <c r="CK390" s="156"/>
      <c r="CL390" s="156"/>
      <c r="CM390" s="156"/>
      <c r="CN390" s="156"/>
      <c r="CO390" s="156"/>
      <c r="CP390" s="156"/>
      <c r="CQ390" s="156"/>
      <c r="CR390" s="156"/>
      <c r="CS390" s="156"/>
      <c r="CT390" s="156"/>
      <c r="CU390" s="156"/>
      <c r="CV390" s="156"/>
      <c r="CW390" s="156"/>
      <c r="CX390" s="156"/>
      <c r="CY390" s="156"/>
      <c r="CZ390" s="156"/>
      <c r="DA390" s="156"/>
      <c r="DB390" s="156"/>
      <c r="DC390" s="156"/>
      <c r="DD390" s="156"/>
      <c r="DE390" s="156"/>
      <c r="DF390" s="156"/>
      <c r="DG390" s="156"/>
      <c r="DH390" s="156"/>
      <c r="DI390" s="156"/>
      <c r="DJ390" s="156"/>
      <c r="DK390" s="156"/>
      <c r="DL390" s="156"/>
      <c r="DM390" s="156"/>
      <c r="DN390" s="156"/>
      <c r="DO390" s="156"/>
      <c r="DP390" s="156"/>
      <c r="DQ390" s="156"/>
    </row>
    <row r="391" spans="4:121" s="65" customFormat="1"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  <c r="Z391" s="156"/>
      <c r="AA391" s="156"/>
      <c r="AB391" s="156"/>
      <c r="AC391" s="156"/>
      <c r="AD391" s="156"/>
      <c r="AE391" s="156"/>
      <c r="AF391" s="156"/>
      <c r="AG391" s="156"/>
      <c r="AH391" s="156"/>
      <c r="AI391" s="156"/>
      <c r="AJ391" s="156"/>
      <c r="AK391" s="156"/>
      <c r="AL391" s="156"/>
      <c r="AM391" s="156"/>
      <c r="AN391" s="156"/>
      <c r="AO391" s="156"/>
      <c r="AP391" s="156"/>
      <c r="AQ391" s="156"/>
      <c r="AR391" s="156"/>
      <c r="AS391" s="156"/>
      <c r="AT391" s="156"/>
      <c r="AU391" s="156"/>
      <c r="AV391" s="156"/>
      <c r="AW391" s="156"/>
      <c r="AX391" s="156"/>
      <c r="AY391" s="156"/>
      <c r="AZ391" s="156"/>
      <c r="BA391" s="156"/>
      <c r="BB391" s="156"/>
      <c r="BC391" s="156"/>
      <c r="BD391" s="156"/>
      <c r="BE391" s="156"/>
      <c r="BF391" s="156"/>
      <c r="BG391" s="156"/>
      <c r="BH391" s="156"/>
      <c r="BI391" s="156"/>
      <c r="BJ391" s="156"/>
      <c r="BK391" s="156"/>
      <c r="BL391" s="156"/>
      <c r="BM391" s="156"/>
      <c r="BN391" s="156"/>
      <c r="BO391" s="156"/>
      <c r="BP391" s="156"/>
      <c r="BQ391" s="156"/>
      <c r="BR391" s="156"/>
      <c r="BS391" s="156"/>
      <c r="BT391" s="156"/>
      <c r="BU391" s="156"/>
      <c r="BV391" s="156"/>
      <c r="BW391" s="156"/>
      <c r="BX391" s="156"/>
      <c r="BY391" s="156"/>
      <c r="BZ391" s="156"/>
      <c r="CA391" s="156"/>
      <c r="CB391" s="156"/>
      <c r="CC391" s="156"/>
      <c r="CD391" s="156"/>
      <c r="CE391" s="156"/>
      <c r="CF391" s="156"/>
      <c r="CG391" s="156"/>
      <c r="CH391" s="156"/>
      <c r="CI391" s="156"/>
      <c r="CJ391" s="156"/>
      <c r="CK391" s="156"/>
      <c r="CL391" s="156"/>
      <c r="CM391" s="156"/>
      <c r="CN391" s="156"/>
      <c r="CO391" s="156"/>
      <c r="CP391" s="156"/>
      <c r="CQ391" s="156"/>
      <c r="CR391" s="156"/>
      <c r="CS391" s="156"/>
      <c r="CT391" s="156"/>
      <c r="CU391" s="156"/>
      <c r="CV391" s="156"/>
      <c r="CW391" s="156"/>
      <c r="CX391" s="156"/>
      <c r="CY391" s="156"/>
      <c r="CZ391" s="156"/>
      <c r="DA391" s="156"/>
      <c r="DB391" s="156"/>
      <c r="DC391" s="156"/>
      <c r="DD391" s="156"/>
      <c r="DE391" s="156"/>
      <c r="DF391" s="156"/>
      <c r="DG391" s="156"/>
      <c r="DH391" s="156"/>
      <c r="DI391" s="156"/>
      <c r="DJ391" s="156"/>
      <c r="DK391" s="156"/>
      <c r="DL391" s="156"/>
      <c r="DM391" s="156"/>
      <c r="DN391" s="156"/>
      <c r="DO391" s="156"/>
      <c r="DP391" s="156"/>
      <c r="DQ391" s="156"/>
    </row>
    <row r="392" spans="4:121" s="65" customFormat="1"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  <c r="Z392" s="156"/>
      <c r="AA392" s="156"/>
      <c r="AB392" s="156"/>
      <c r="AC392" s="156"/>
      <c r="AD392" s="156"/>
      <c r="AE392" s="156"/>
      <c r="AF392" s="156"/>
      <c r="AG392" s="156"/>
      <c r="AH392" s="156"/>
      <c r="AI392" s="156"/>
      <c r="AJ392" s="156"/>
      <c r="AK392" s="156"/>
      <c r="AL392" s="156"/>
      <c r="AM392" s="156"/>
      <c r="AN392" s="156"/>
      <c r="AO392" s="156"/>
      <c r="AP392" s="156"/>
      <c r="AQ392" s="156"/>
      <c r="AR392" s="156"/>
      <c r="AS392" s="156"/>
      <c r="AT392" s="156"/>
      <c r="AU392" s="156"/>
      <c r="AV392" s="156"/>
      <c r="AW392" s="156"/>
      <c r="AX392" s="156"/>
      <c r="AY392" s="156"/>
      <c r="AZ392" s="156"/>
      <c r="BA392" s="156"/>
      <c r="BB392" s="156"/>
      <c r="BC392" s="156"/>
      <c r="BD392" s="156"/>
      <c r="BE392" s="156"/>
      <c r="BF392" s="156"/>
      <c r="BG392" s="156"/>
      <c r="BH392" s="156"/>
      <c r="BI392" s="156"/>
      <c r="BJ392" s="156"/>
      <c r="BK392" s="156"/>
      <c r="BL392" s="156"/>
      <c r="BM392" s="156"/>
      <c r="BN392" s="156"/>
      <c r="BO392" s="156"/>
      <c r="BP392" s="156"/>
      <c r="BQ392" s="156"/>
      <c r="BR392" s="156"/>
      <c r="BS392" s="156"/>
      <c r="BT392" s="156"/>
      <c r="BU392" s="156"/>
      <c r="BV392" s="156"/>
      <c r="BW392" s="156"/>
      <c r="BX392" s="156"/>
      <c r="BY392" s="156"/>
      <c r="BZ392" s="156"/>
      <c r="CA392" s="156"/>
      <c r="CB392" s="156"/>
      <c r="CC392" s="156"/>
      <c r="CD392" s="156"/>
      <c r="CE392" s="156"/>
      <c r="CF392" s="156"/>
      <c r="CG392" s="156"/>
      <c r="CH392" s="156"/>
      <c r="CI392" s="156"/>
      <c r="CJ392" s="156"/>
      <c r="CK392" s="156"/>
      <c r="CL392" s="156"/>
      <c r="CM392" s="156"/>
      <c r="CN392" s="156"/>
      <c r="CO392" s="156"/>
      <c r="CP392" s="156"/>
      <c r="CQ392" s="156"/>
      <c r="CR392" s="156"/>
      <c r="CS392" s="156"/>
      <c r="CT392" s="156"/>
      <c r="CU392" s="156"/>
      <c r="CV392" s="156"/>
      <c r="CW392" s="156"/>
      <c r="CX392" s="156"/>
      <c r="CY392" s="156"/>
      <c r="CZ392" s="156"/>
      <c r="DA392" s="156"/>
      <c r="DB392" s="156"/>
      <c r="DC392" s="156"/>
      <c r="DD392" s="156"/>
      <c r="DE392" s="156"/>
      <c r="DF392" s="156"/>
      <c r="DG392" s="156"/>
      <c r="DH392" s="156"/>
      <c r="DI392" s="156"/>
      <c r="DJ392" s="156"/>
      <c r="DK392" s="156"/>
      <c r="DL392" s="156"/>
      <c r="DM392" s="156"/>
      <c r="DN392" s="156"/>
      <c r="DO392" s="156"/>
      <c r="DP392" s="156"/>
      <c r="DQ392" s="156"/>
    </row>
    <row r="393" spans="4:121" s="65" customFormat="1"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  <c r="Z393" s="156"/>
      <c r="AA393" s="156"/>
      <c r="AB393" s="156"/>
      <c r="AC393" s="156"/>
      <c r="AD393" s="156"/>
      <c r="AE393" s="156"/>
      <c r="AF393" s="156"/>
      <c r="AG393" s="156"/>
      <c r="AH393" s="156"/>
      <c r="AI393" s="156"/>
      <c r="AJ393" s="156"/>
      <c r="AK393" s="156"/>
      <c r="AL393" s="156"/>
      <c r="AM393" s="156"/>
      <c r="AN393" s="156"/>
      <c r="AO393" s="156"/>
      <c r="AP393" s="156"/>
      <c r="AQ393" s="156"/>
      <c r="AR393" s="156"/>
      <c r="AS393" s="156"/>
      <c r="AT393" s="156"/>
      <c r="AU393" s="156"/>
      <c r="AV393" s="156"/>
      <c r="AW393" s="156"/>
      <c r="AX393" s="156"/>
      <c r="AY393" s="156"/>
      <c r="AZ393" s="156"/>
      <c r="BA393" s="156"/>
      <c r="BB393" s="156"/>
      <c r="BC393" s="156"/>
      <c r="BD393" s="156"/>
      <c r="BE393" s="156"/>
      <c r="BF393" s="156"/>
      <c r="BG393" s="156"/>
      <c r="BH393" s="156"/>
      <c r="BI393" s="156"/>
      <c r="BJ393" s="156"/>
      <c r="BK393" s="156"/>
      <c r="BL393" s="156"/>
      <c r="BM393" s="156"/>
      <c r="BN393" s="156"/>
      <c r="BO393" s="156"/>
      <c r="BP393" s="156"/>
      <c r="BQ393" s="156"/>
      <c r="BR393" s="156"/>
      <c r="BS393" s="156"/>
      <c r="BT393" s="156"/>
      <c r="BU393" s="156"/>
      <c r="BV393" s="156"/>
      <c r="BW393" s="156"/>
      <c r="BX393" s="156"/>
      <c r="BY393" s="156"/>
      <c r="BZ393" s="156"/>
      <c r="CA393" s="156"/>
      <c r="CB393" s="156"/>
      <c r="CC393" s="156"/>
      <c r="CD393" s="156"/>
      <c r="CE393" s="156"/>
      <c r="CF393" s="156"/>
      <c r="CG393" s="156"/>
      <c r="CH393" s="156"/>
      <c r="CI393" s="156"/>
      <c r="CJ393" s="156"/>
      <c r="CK393" s="156"/>
      <c r="CL393" s="156"/>
      <c r="CM393" s="156"/>
      <c r="CN393" s="156"/>
      <c r="CO393" s="156"/>
      <c r="CP393" s="156"/>
      <c r="CQ393" s="156"/>
      <c r="CR393" s="156"/>
      <c r="CS393" s="156"/>
      <c r="CT393" s="156"/>
      <c r="CU393" s="156"/>
      <c r="CV393" s="156"/>
      <c r="CW393" s="156"/>
      <c r="CX393" s="156"/>
      <c r="CY393" s="156"/>
      <c r="CZ393" s="156"/>
      <c r="DA393" s="156"/>
      <c r="DB393" s="156"/>
      <c r="DC393" s="156"/>
      <c r="DD393" s="156"/>
      <c r="DE393" s="156"/>
      <c r="DF393" s="156"/>
      <c r="DG393" s="156"/>
      <c r="DH393" s="156"/>
      <c r="DI393" s="156"/>
      <c r="DJ393" s="156"/>
      <c r="DK393" s="156"/>
      <c r="DL393" s="156"/>
      <c r="DM393" s="156"/>
      <c r="DN393" s="156"/>
      <c r="DO393" s="156"/>
      <c r="DP393" s="156"/>
      <c r="DQ393" s="156"/>
    </row>
    <row r="394" spans="4:121" s="65" customFormat="1"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  <c r="Z394" s="156"/>
      <c r="AA394" s="156"/>
      <c r="AB394" s="156"/>
      <c r="AC394" s="156"/>
      <c r="AD394" s="156"/>
      <c r="AE394" s="156"/>
      <c r="AF394" s="156"/>
      <c r="AG394" s="156"/>
      <c r="AH394" s="156"/>
      <c r="AI394" s="156"/>
      <c r="AJ394" s="156"/>
      <c r="AK394" s="156"/>
      <c r="AL394" s="156"/>
      <c r="AM394" s="156"/>
      <c r="AN394" s="156"/>
      <c r="AO394" s="156"/>
      <c r="AP394" s="156"/>
      <c r="AQ394" s="156"/>
      <c r="AR394" s="156"/>
      <c r="AS394" s="156"/>
      <c r="AT394" s="156"/>
      <c r="AU394" s="156"/>
      <c r="AV394" s="156"/>
      <c r="AW394" s="156"/>
      <c r="AX394" s="156"/>
      <c r="AY394" s="156"/>
      <c r="AZ394" s="156"/>
      <c r="BA394" s="156"/>
      <c r="BB394" s="156"/>
      <c r="BC394" s="156"/>
      <c r="BD394" s="156"/>
      <c r="BE394" s="156"/>
      <c r="BF394" s="156"/>
      <c r="BG394" s="156"/>
      <c r="BH394" s="156"/>
      <c r="BI394" s="156"/>
      <c r="BJ394" s="156"/>
      <c r="BK394" s="156"/>
      <c r="BL394" s="156"/>
      <c r="BM394" s="156"/>
      <c r="BN394" s="156"/>
      <c r="BO394" s="156"/>
      <c r="BP394" s="156"/>
      <c r="BQ394" s="156"/>
      <c r="BR394" s="156"/>
      <c r="BS394" s="156"/>
      <c r="BT394" s="156"/>
      <c r="BU394" s="156"/>
      <c r="BV394" s="156"/>
      <c r="BW394" s="156"/>
      <c r="BX394" s="156"/>
      <c r="BY394" s="156"/>
      <c r="BZ394" s="156"/>
      <c r="CA394" s="156"/>
      <c r="CB394" s="156"/>
      <c r="CC394" s="156"/>
      <c r="CD394" s="156"/>
      <c r="CE394" s="156"/>
      <c r="CF394" s="156"/>
      <c r="CG394" s="156"/>
      <c r="CH394" s="156"/>
      <c r="CI394" s="156"/>
      <c r="CJ394" s="156"/>
      <c r="CK394" s="156"/>
      <c r="CL394" s="156"/>
      <c r="CM394" s="156"/>
      <c r="CN394" s="156"/>
      <c r="CO394" s="156"/>
      <c r="CP394" s="156"/>
      <c r="CQ394" s="156"/>
      <c r="CR394" s="156"/>
      <c r="CS394" s="156"/>
      <c r="CT394" s="156"/>
      <c r="CU394" s="156"/>
      <c r="CV394" s="156"/>
      <c r="CW394" s="156"/>
      <c r="CX394" s="156"/>
      <c r="CY394" s="156"/>
      <c r="CZ394" s="156"/>
      <c r="DA394" s="156"/>
      <c r="DB394" s="156"/>
      <c r="DC394" s="156"/>
      <c r="DD394" s="156"/>
      <c r="DE394" s="156"/>
      <c r="DF394" s="156"/>
      <c r="DG394" s="156"/>
      <c r="DH394" s="156"/>
      <c r="DI394" s="156"/>
      <c r="DJ394" s="156"/>
      <c r="DK394" s="156"/>
      <c r="DL394" s="156"/>
      <c r="DM394" s="156"/>
      <c r="DN394" s="156"/>
      <c r="DO394" s="156"/>
      <c r="DP394" s="156"/>
      <c r="DQ394" s="156"/>
    </row>
    <row r="395" spans="4:121" s="65" customFormat="1"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  <c r="Z395" s="156"/>
      <c r="AA395" s="156"/>
      <c r="AB395" s="156"/>
      <c r="AC395" s="156"/>
      <c r="AD395" s="156"/>
      <c r="AE395" s="156"/>
      <c r="AF395" s="156"/>
      <c r="AG395" s="156"/>
      <c r="AH395" s="156"/>
      <c r="AI395" s="156"/>
      <c r="AJ395" s="156"/>
      <c r="AK395" s="156"/>
      <c r="AL395" s="156"/>
      <c r="AM395" s="156"/>
      <c r="AN395" s="156"/>
      <c r="AO395" s="156"/>
      <c r="AP395" s="156"/>
      <c r="AQ395" s="156"/>
      <c r="AR395" s="156"/>
      <c r="AS395" s="156"/>
      <c r="AT395" s="156"/>
      <c r="AU395" s="156"/>
      <c r="AV395" s="156"/>
      <c r="AW395" s="156"/>
      <c r="AX395" s="156"/>
      <c r="AY395" s="156"/>
      <c r="AZ395" s="156"/>
      <c r="BA395" s="156"/>
      <c r="BB395" s="156"/>
      <c r="BC395" s="156"/>
      <c r="BD395" s="156"/>
      <c r="BE395" s="156"/>
      <c r="BF395" s="156"/>
      <c r="BG395" s="156"/>
      <c r="BH395" s="156"/>
      <c r="BI395" s="156"/>
      <c r="BJ395" s="156"/>
      <c r="BK395" s="156"/>
      <c r="BL395" s="156"/>
      <c r="BM395" s="156"/>
      <c r="BN395" s="156"/>
      <c r="BO395" s="156"/>
      <c r="BP395" s="156"/>
      <c r="BQ395" s="156"/>
      <c r="BR395" s="156"/>
      <c r="BS395" s="156"/>
      <c r="BT395" s="156"/>
      <c r="BU395" s="156"/>
      <c r="BV395" s="156"/>
      <c r="BW395" s="156"/>
      <c r="BX395" s="156"/>
      <c r="BY395" s="156"/>
      <c r="BZ395" s="156"/>
      <c r="CA395" s="156"/>
      <c r="CB395" s="156"/>
      <c r="CC395" s="156"/>
      <c r="CD395" s="156"/>
      <c r="CE395" s="156"/>
      <c r="CF395" s="156"/>
      <c r="CG395" s="156"/>
      <c r="CH395" s="156"/>
      <c r="CI395" s="156"/>
      <c r="CJ395" s="156"/>
      <c r="CK395" s="156"/>
      <c r="CL395" s="156"/>
      <c r="CM395" s="156"/>
      <c r="CN395" s="156"/>
      <c r="CO395" s="156"/>
      <c r="CP395" s="156"/>
      <c r="CQ395" s="156"/>
      <c r="CR395" s="156"/>
      <c r="CS395" s="156"/>
      <c r="CT395" s="156"/>
      <c r="CU395" s="156"/>
      <c r="CV395" s="156"/>
      <c r="CW395" s="156"/>
      <c r="CX395" s="156"/>
      <c r="CY395" s="156"/>
      <c r="CZ395" s="156"/>
      <c r="DA395" s="156"/>
      <c r="DB395" s="156"/>
      <c r="DC395" s="156"/>
      <c r="DD395" s="156"/>
      <c r="DE395" s="156"/>
      <c r="DF395" s="156"/>
      <c r="DG395" s="156"/>
      <c r="DH395" s="156"/>
      <c r="DI395" s="156"/>
      <c r="DJ395" s="156"/>
      <c r="DK395" s="156"/>
      <c r="DL395" s="156"/>
      <c r="DM395" s="156"/>
      <c r="DN395" s="156"/>
      <c r="DO395" s="156"/>
      <c r="DP395" s="156"/>
      <c r="DQ395" s="156"/>
    </row>
    <row r="396" spans="4:121" s="65" customFormat="1"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  <c r="Z396" s="156"/>
      <c r="AA396" s="156"/>
      <c r="AB396" s="156"/>
      <c r="AC396" s="156"/>
      <c r="AD396" s="156"/>
      <c r="AE396" s="156"/>
      <c r="AF396" s="156"/>
      <c r="AG396" s="156"/>
      <c r="AH396" s="156"/>
      <c r="AI396" s="156"/>
      <c r="AJ396" s="156"/>
      <c r="AK396" s="156"/>
      <c r="AL396" s="156"/>
      <c r="AM396" s="156"/>
      <c r="AN396" s="156"/>
      <c r="AO396" s="156"/>
      <c r="AP396" s="156"/>
      <c r="AQ396" s="156"/>
      <c r="AR396" s="156"/>
      <c r="AS396" s="156"/>
      <c r="AT396" s="156"/>
      <c r="AU396" s="156"/>
      <c r="AV396" s="156"/>
      <c r="AW396" s="156"/>
      <c r="AX396" s="156"/>
      <c r="AY396" s="156"/>
      <c r="AZ396" s="156"/>
      <c r="BA396" s="156"/>
      <c r="BB396" s="156"/>
      <c r="BC396" s="156"/>
      <c r="BD396" s="156"/>
      <c r="BE396" s="156"/>
      <c r="BF396" s="156"/>
      <c r="BG396" s="156"/>
      <c r="BH396" s="156"/>
      <c r="BI396" s="156"/>
      <c r="BJ396" s="156"/>
      <c r="BK396" s="156"/>
      <c r="BL396" s="156"/>
      <c r="BM396" s="156"/>
      <c r="BN396" s="156"/>
      <c r="BO396" s="156"/>
      <c r="BP396" s="156"/>
      <c r="BQ396" s="156"/>
      <c r="BR396" s="156"/>
      <c r="BS396" s="156"/>
      <c r="BT396" s="156"/>
      <c r="BU396" s="156"/>
      <c r="BV396" s="156"/>
      <c r="BW396" s="156"/>
      <c r="BX396" s="156"/>
      <c r="BY396" s="156"/>
      <c r="BZ396" s="156"/>
      <c r="CA396" s="156"/>
      <c r="CB396" s="156"/>
      <c r="CC396" s="156"/>
      <c r="CD396" s="156"/>
      <c r="CE396" s="156"/>
      <c r="CF396" s="156"/>
      <c r="CG396" s="156"/>
      <c r="CH396" s="156"/>
      <c r="CI396" s="156"/>
      <c r="CJ396" s="156"/>
      <c r="CK396" s="156"/>
      <c r="CL396" s="156"/>
      <c r="CM396" s="156"/>
      <c r="CN396" s="156"/>
      <c r="CO396" s="156"/>
      <c r="CP396" s="156"/>
      <c r="CQ396" s="156"/>
      <c r="CR396" s="156"/>
      <c r="CS396" s="156"/>
      <c r="CT396" s="156"/>
      <c r="CU396" s="156"/>
      <c r="CV396" s="156"/>
      <c r="CW396" s="156"/>
      <c r="CX396" s="156"/>
      <c r="CY396" s="156"/>
      <c r="CZ396" s="156"/>
      <c r="DA396" s="156"/>
      <c r="DB396" s="156"/>
      <c r="DC396" s="156"/>
      <c r="DD396" s="156"/>
      <c r="DE396" s="156"/>
      <c r="DF396" s="156"/>
      <c r="DG396" s="156"/>
      <c r="DH396" s="156"/>
      <c r="DI396" s="156"/>
      <c r="DJ396" s="156"/>
      <c r="DK396" s="156"/>
      <c r="DL396" s="156"/>
      <c r="DM396" s="156"/>
      <c r="DN396" s="156"/>
      <c r="DO396" s="156"/>
      <c r="DP396" s="156"/>
      <c r="DQ396" s="156"/>
    </row>
    <row r="397" spans="4:121" s="65" customFormat="1"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  <c r="Z397" s="156"/>
      <c r="AA397" s="156"/>
      <c r="AB397" s="156"/>
      <c r="AC397" s="156"/>
      <c r="AD397" s="156"/>
      <c r="AE397" s="156"/>
      <c r="AF397" s="156"/>
      <c r="AG397" s="156"/>
      <c r="AH397" s="156"/>
      <c r="AI397" s="156"/>
      <c r="AJ397" s="156"/>
      <c r="AK397" s="156"/>
      <c r="AL397" s="156"/>
      <c r="AM397" s="156"/>
      <c r="AN397" s="156"/>
      <c r="AO397" s="156"/>
      <c r="AP397" s="156"/>
      <c r="AQ397" s="156"/>
      <c r="AR397" s="156"/>
      <c r="AS397" s="156"/>
      <c r="AT397" s="156"/>
      <c r="AU397" s="156"/>
      <c r="AV397" s="156"/>
      <c r="AW397" s="156"/>
      <c r="AX397" s="156"/>
      <c r="AY397" s="156"/>
      <c r="AZ397" s="156"/>
      <c r="BA397" s="156"/>
      <c r="BB397" s="156"/>
      <c r="BC397" s="156"/>
      <c r="BD397" s="156"/>
      <c r="BE397" s="156"/>
      <c r="BF397" s="156"/>
      <c r="BG397" s="156"/>
      <c r="BH397" s="156"/>
      <c r="BI397" s="156"/>
      <c r="BJ397" s="156"/>
      <c r="BK397" s="156"/>
      <c r="BL397" s="156"/>
      <c r="BM397" s="156"/>
      <c r="BN397" s="156"/>
      <c r="BO397" s="156"/>
      <c r="BP397" s="156"/>
      <c r="BQ397" s="156"/>
      <c r="BR397" s="156"/>
      <c r="BS397" s="156"/>
      <c r="BT397" s="156"/>
      <c r="BU397" s="156"/>
      <c r="BV397" s="156"/>
      <c r="BW397" s="156"/>
      <c r="BX397" s="156"/>
      <c r="BY397" s="156"/>
      <c r="BZ397" s="156"/>
      <c r="CA397" s="156"/>
      <c r="CB397" s="156"/>
      <c r="CC397" s="156"/>
      <c r="CD397" s="156"/>
      <c r="CE397" s="156"/>
      <c r="CF397" s="156"/>
      <c r="CG397" s="156"/>
      <c r="CH397" s="156"/>
      <c r="CI397" s="156"/>
      <c r="CJ397" s="156"/>
      <c r="CK397" s="156"/>
      <c r="CL397" s="156"/>
      <c r="CM397" s="156"/>
      <c r="CN397" s="156"/>
      <c r="CO397" s="156"/>
      <c r="CP397" s="156"/>
      <c r="CQ397" s="156"/>
      <c r="CR397" s="156"/>
      <c r="CS397" s="156"/>
      <c r="CT397" s="156"/>
      <c r="CU397" s="156"/>
      <c r="CV397" s="156"/>
      <c r="CW397" s="156"/>
      <c r="CX397" s="156"/>
      <c r="CY397" s="156"/>
      <c r="CZ397" s="156"/>
      <c r="DA397" s="156"/>
      <c r="DB397" s="156"/>
      <c r="DC397" s="156"/>
      <c r="DD397" s="156"/>
      <c r="DE397" s="156"/>
      <c r="DF397" s="156"/>
      <c r="DG397" s="156"/>
      <c r="DH397" s="156"/>
      <c r="DI397" s="156"/>
      <c r="DJ397" s="156"/>
      <c r="DK397" s="156"/>
      <c r="DL397" s="156"/>
      <c r="DM397" s="156"/>
      <c r="DN397" s="156"/>
      <c r="DO397" s="156"/>
      <c r="DP397" s="156"/>
      <c r="DQ397" s="156"/>
    </row>
    <row r="398" spans="4:121" s="65" customFormat="1"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  <c r="AA398" s="156"/>
      <c r="AB398" s="156"/>
      <c r="AC398" s="156"/>
      <c r="AD398" s="156"/>
      <c r="AE398" s="156"/>
      <c r="AF398" s="156"/>
      <c r="AG398" s="156"/>
      <c r="AH398" s="156"/>
      <c r="AI398" s="156"/>
      <c r="AJ398" s="156"/>
      <c r="AK398" s="156"/>
      <c r="AL398" s="156"/>
      <c r="AM398" s="156"/>
      <c r="AN398" s="156"/>
      <c r="AO398" s="156"/>
      <c r="AP398" s="156"/>
      <c r="AQ398" s="156"/>
      <c r="AR398" s="156"/>
      <c r="AS398" s="156"/>
      <c r="AT398" s="156"/>
      <c r="AU398" s="156"/>
      <c r="AV398" s="156"/>
      <c r="AW398" s="156"/>
      <c r="AX398" s="156"/>
      <c r="AY398" s="156"/>
      <c r="AZ398" s="156"/>
      <c r="BA398" s="156"/>
      <c r="BB398" s="156"/>
      <c r="BC398" s="156"/>
      <c r="BD398" s="156"/>
      <c r="BE398" s="156"/>
      <c r="BF398" s="156"/>
      <c r="BG398" s="156"/>
      <c r="BH398" s="156"/>
      <c r="BI398" s="156"/>
      <c r="BJ398" s="156"/>
      <c r="BK398" s="156"/>
      <c r="BL398" s="156"/>
      <c r="BM398" s="156"/>
      <c r="BN398" s="156"/>
      <c r="BO398" s="156"/>
      <c r="BP398" s="156"/>
      <c r="BQ398" s="156"/>
      <c r="BR398" s="156"/>
      <c r="BS398" s="156"/>
      <c r="BT398" s="156"/>
      <c r="BU398" s="156"/>
      <c r="BV398" s="156"/>
      <c r="BW398" s="156"/>
      <c r="BX398" s="156"/>
      <c r="BY398" s="156"/>
      <c r="BZ398" s="156"/>
      <c r="CA398" s="156"/>
      <c r="CB398" s="156"/>
      <c r="CC398" s="156"/>
      <c r="CD398" s="156"/>
      <c r="CE398" s="156"/>
      <c r="CF398" s="156"/>
      <c r="CG398" s="156"/>
      <c r="CH398" s="156"/>
      <c r="CI398" s="156"/>
      <c r="CJ398" s="156"/>
      <c r="CK398" s="156"/>
      <c r="CL398" s="156"/>
      <c r="CM398" s="156"/>
      <c r="CN398" s="156"/>
      <c r="CO398" s="156"/>
      <c r="CP398" s="156"/>
      <c r="CQ398" s="156"/>
      <c r="CR398" s="156"/>
      <c r="CS398" s="156"/>
      <c r="CT398" s="156"/>
      <c r="CU398" s="156"/>
      <c r="CV398" s="156"/>
      <c r="CW398" s="156"/>
      <c r="CX398" s="156"/>
      <c r="CY398" s="156"/>
      <c r="CZ398" s="156"/>
      <c r="DA398" s="156"/>
      <c r="DB398" s="156"/>
      <c r="DC398" s="156"/>
      <c r="DD398" s="156"/>
      <c r="DE398" s="156"/>
      <c r="DF398" s="156"/>
      <c r="DG398" s="156"/>
      <c r="DH398" s="156"/>
      <c r="DI398" s="156"/>
      <c r="DJ398" s="156"/>
      <c r="DK398" s="156"/>
      <c r="DL398" s="156"/>
      <c r="DM398" s="156"/>
      <c r="DN398" s="156"/>
      <c r="DO398" s="156"/>
      <c r="DP398" s="156"/>
      <c r="DQ398" s="156"/>
    </row>
    <row r="399" spans="4:121" s="65" customFormat="1"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  <c r="Z399" s="156"/>
      <c r="AA399" s="156"/>
      <c r="AB399" s="156"/>
      <c r="AC399" s="156"/>
      <c r="AD399" s="156"/>
      <c r="AE399" s="156"/>
      <c r="AF399" s="156"/>
      <c r="AG399" s="156"/>
      <c r="AH399" s="156"/>
      <c r="AI399" s="156"/>
      <c r="AJ399" s="156"/>
      <c r="AK399" s="156"/>
      <c r="AL399" s="156"/>
      <c r="AM399" s="156"/>
      <c r="AN399" s="156"/>
      <c r="AO399" s="156"/>
      <c r="AP399" s="156"/>
      <c r="AQ399" s="156"/>
      <c r="AR399" s="156"/>
      <c r="AS399" s="156"/>
      <c r="AT399" s="156"/>
      <c r="AU399" s="156"/>
      <c r="AV399" s="156"/>
      <c r="AW399" s="156"/>
      <c r="AX399" s="156"/>
      <c r="AY399" s="156"/>
      <c r="AZ399" s="156"/>
      <c r="BA399" s="156"/>
      <c r="BB399" s="156"/>
      <c r="BC399" s="156"/>
      <c r="BD399" s="156"/>
      <c r="BE399" s="156"/>
      <c r="BF399" s="156"/>
      <c r="BG399" s="156"/>
      <c r="BH399" s="156"/>
      <c r="BI399" s="156"/>
      <c r="BJ399" s="156"/>
      <c r="BK399" s="156"/>
      <c r="BL399" s="156"/>
      <c r="BM399" s="156"/>
      <c r="BN399" s="156"/>
      <c r="BO399" s="156"/>
      <c r="BP399" s="156"/>
      <c r="BQ399" s="156"/>
      <c r="BR399" s="156"/>
      <c r="BS399" s="156"/>
      <c r="BT399" s="156"/>
      <c r="BU399" s="156"/>
      <c r="BV399" s="156"/>
      <c r="BW399" s="156"/>
      <c r="BX399" s="156"/>
      <c r="BY399" s="156"/>
      <c r="BZ399" s="156"/>
      <c r="CA399" s="156"/>
      <c r="CB399" s="156"/>
      <c r="CC399" s="156"/>
      <c r="CD399" s="156"/>
      <c r="CE399" s="156"/>
      <c r="CF399" s="156"/>
      <c r="CG399" s="156"/>
      <c r="CH399" s="156"/>
      <c r="CI399" s="156"/>
      <c r="CJ399" s="156"/>
      <c r="CK399" s="156"/>
      <c r="CL399" s="156"/>
      <c r="CM399" s="156"/>
      <c r="CN399" s="156"/>
      <c r="CO399" s="156"/>
      <c r="CP399" s="156"/>
      <c r="CQ399" s="156"/>
      <c r="CR399" s="156"/>
      <c r="CS399" s="156"/>
      <c r="CT399" s="156"/>
      <c r="CU399" s="156"/>
      <c r="CV399" s="156"/>
      <c r="CW399" s="156"/>
      <c r="CX399" s="156"/>
      <c r="CY399" s="156"/>
      <c r="CZ399" s="156"/>
      <c r="DA399" s="156"/>
      <c r="DB399" s="156"/>
      <c r="DC399" s="156"/>
      <c r="DD399" s="156"/>
      <c r="DE399" s="156"/>
      <c r="DF399" s="156"/>
      <c r="DG399" s="156"/>
      <c r="DH399" s="156"/>
      <c r="DI399" s="156"/>
      <c r="DJ399" s="156"/>
      <c r="DK399" s="156"/>
      <c r="DL399" s="156"/>
      <c r="DM399" s="156"/>
      <c r="DN399" s="156"/>
      <c r="DO399" s="156"/>
      <c r="DP399" s="156"/>
      <c r="DQ399" s="156"/>
    </row>
    <row r="400" spans="4:121" s="65" customFormat="1"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  <c r="Z400" s="156"/>
      <c r="AA400" s="156"/>
      <c r="AB400" s="156"/>
      <c r="AC400" s="156"/>
      <c r="AD400" s="156"/>
      <c r="AE400" s="156"/>
      <c r="AF400" s="156"/>
      <c r="AG400" s="156"/>
      <c r="AH400" s="156"/>
      <c r="AI400" s="156"/>
      <c r="AJ400" s="156"/>
      <c r="AK400" s="156"/>
      <c r="AL400" s="156"/>
      <c r="AM400" s="156"/>
      <c r="AN400" s="156"/>
      <c r="AO400" s="156"/>
      <c r="AP400" s="156"/>
      <c r="AQ400" s="156"/>
      <c r="AR400" s="156"/>
      <c r="AS400" s="156"/>
      <c r="AT400" s="156"/>
      <c r="AU400" s="156"/>
      <c r="AV400" s="156"/>
      <c r="AW400" s="156"/>
      <c r="AX400" s="156"/>
      <c r="AY400" s="156"/>
      <c r="AZ400" s="156"/>
      <c r="BA400" s="156"/>
      <c r="BB400" s="156"/>
      <c r="BC400" s="156"/>
      <c r="BD400" s="156"/>
      <c r="BE400" s="156"/>
      <c r="BF400" s="156"/>
      <c r="BG400" s="156"/>
      <c r="BH400" s="156"/>
      <c r="BI400" s="156"/>
      <c r="BJ400" s="156"/>
      <c r="BK400" s="156"/>
      <c r="BL400" s="156"/>
      <c r="BM400" s="156"/>
      <c r="BN400" s="156"/>
      <c r="BO400" s="156"/>
      <c r="BP400" s="156"/>
      <c r="BQ400" s="156"/>
      <c r="BR400" s="156"/>
      <c r="BS400" s="156"/>
      <c r="BT400" s="156"/>
      <c r="BU400" s="156"/>
      <c r="BV400" s="156"/>
      <c r="BW400" s="156"/>
      <c r="BX400" s="156"/>
      <c r="BY400" s="156"/>
      <c r="BZ400" s="156"/>
      <c r="CA400" s="156"/>
      <c r="CB400" s="156"/>
      <c r="CC400" s="156"/>
      <c r="CD400" s="156"/>
      <c r="CE400" s="156"/>
      <c r="CF400" s="156"/>
      <c r="CG400" s="156"/>
      <c r="CH400" s="156"/>
      <c r="CI400" s="156"/>
      <c r="CJ400" s="156"/>
      <c r="CK400" s="156"/>
      <c r="CL400" s="156"/>
      <c r="CM400" s="156"/>
      <c r="CN400" s="156"/>
      <c r="CO400" s="156"/>
      <c r="CP400" s="156"/>
      <c r="CQ400" s="156"/>
      <c r="CR400" s="156"/>
      <c r="CS400" s="156"/>
      <c r="CT400" s="156"/>
      <c r="CU400" s="156"/>
      <c r="CV400" s="156"/>
      <c r="CW400" s="156"/>
      <c r="CX400" s="156"/>
      <c r="CY400" s="156"/>
      <c r="CZ400" s="156"/>
      <c r="DA400" s="156"/>
      <c r="DB400" s="156"/>
      <c r="DC400" s="156"/>
      <c r="DD400" s="156"/>
      <c r="DE400" s="156"/>
      <c r="DF400" s="156"/>
      <c r="DG400" s="156"/>
      <c r="DH400" s="156"/>
      <c r="DI400" s="156"/>
      <c r="DJ400" s="156"/>
      <c r="DK400" s="156"/>
      <c r="DL400" s="156"/>
      <c r="DM400" s="156"/>
      <c r="DN400" s="156"/>
      <c r="DO400" s="156"/>
      <c r="DP400" s="156"/>
      <c r="DQ400" s="156"/>
    </row>
    <row r="401" spans="4:121" s="65" customFormat="1"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  <c r="Z401" s="156"/>
      <c r="AA401" s="156"/>
      <c r="AB401" s="156"/>
      <c r="AC401" s="156"/>
      <c r="AD401" s="156"/>
      <c r="AE401" s="156"/>
      <c r="AF401" s="156"/>
      <c r="AG401" s="156"/>
      <c r="AH401" s="156"/>
      <c r="AI401" s="156"/>
      <c r="AJ401" s="156"/>
      <c r="AK401" s="156"/>
      <c r="AL401" s="156"/>
      <c r="AM401" s="156"/>
      <c r="AN401" s="156"/>
      <c r="AO401" s="156"/>
      <c r="AP401" s="156"/>
      <c r="AQ401" s="156"/>
      <c r="AR401" s="156"/>
      <c r="AS401" s="156"/>
      <c r="AT401" s="156"/>
      <c r="AU401" s="156"/>
      <c r="AV401" s="156"/>
      <c r="AW401" s="156"/>
      <c r="AX401" s="156"/>
      <c r="AY401" s="156"/>
      <c r="AZ401" s="156"/>
      <c r="BA401" s="156"/>
      <c r="BB401" s="156"/>
      <c r="BC401" s="156"/>
      <c r="BD401" s="156"/>
      <c r="BE401" s="156"/>
      <c r="BF401" s="156"/>
      <c r="BG401" s="156"/>
      <c r="BH401" s="156"/>
      <c r="BI401" s="156"/>
      <c r="BJ401" s="156"/>
      <c r="BK401" s="156"/>
      <c r="BL401" s="156"/>
      <c r="BM401" s="156"/>
      <c r="BN401" s="156"/>
      <c r="BO401" s="156"/>
      <c r="BP401" s="156"/>
      <c r="BQ401" s="156"/>
      <c r="BR401" s="156"/>
      <c r="BS401" s="156"/>
      <c r="BT401" s="156"/>
      <c r="BU401" s="156"/>
      <c r="BV401" s="156"/>
      <c r="BW401" s="156"/>
      <c r="BX401" s="156"/>
      <c r="BY401" s="156"/>
      <c r="BZ401" s="156"/>
      <c r="CA401" s="156"/>
      <c r="CB401" s="156"/>
      <c r="CC401" s="156"/>
      <c r="CD401" s="156"/>
      <c r="CE401" s="156"/>
      <c r="CF401" s="156"/>
      <c r="CG401" s="156"/>
      <c r="CH401" s="156"/>
      <c r="CI401" s="156"/>
      <c r="CJ401" s="156"/>
      <c r="CK401" s="156"/>
      <c r="CL401" s="156"/>
      <c r="CM401" s="156"/>
      <c r="CN401" s="156"/>
      <c r="CO401" s="156"/>
      <c r="CP401" s="156"/>
      <c r="CQ401" s="156"/>
      <c r="CR401" s="156"/>
      <c r="CS401" s="156"/>
      <c r="CT401" s="156"/>
      <c r="CU401" s="156"/>
      <c r="CV401" s="156"/>
      <c r="CW401" s="156"/>
      <c r="CX401" s="156"/>
      <c r="CY401" s="156"/>
      <c r="CZ401" s="156"/>
      <c r="DA401" s="156"/>
      <c r="DB401" s="156"/>
      <c r="DC401" s="156"/>
      <c r="DD401" s="156"/>
      <c r="DE401" s="156"/>
      <c r="DF401" s="156"/>
      <c r="DG401" s="156"/>
      <c r="DH401" s="156"/>
      <c r="DI401" s="156"/>
      <c r="DJ401" s="156"/>
      <c r="DK401" s="156"/>
      <c r="DL401" s="156"/>
      <c r="DM401" s="156"/>
      <c r="DN401" s="156"/>
      <c r="DO401" s="156"/>
      <c r="DP401" s="156"/>
      <c r="DQ401" s="156"/>
    </row>
    <row r="402" spans="4:121" s="65" customFormat="1"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  <c r="Z402" s="156"/>
      <c r="AA402" s="156"/>
      <c r="AB402" s="156"/>
      <c r="AC402" s="156"/>
      <c r="AD402" s="156"/>
      <c r="AE402" s="156"/>
      <c r="AF402" s="156"/>
      <c r="AG402" s="156"/>
      <c r="AH402" s="156"/>
      <c r="AI402" s="156"/>
      <c r="AJ402" s="156"/>
      <c r="AK402" s="156"/>
      <c r="AL402" s="156"/>
      <c r="AM402" s="156"/>
      <c r="AN402" s="156"/>
      <c r="AO402" s="156"/>
      <c r="AP402" s="156"/>
      <c r="AQ402" s="156"/>
      <c r="AR402" s="156"/>
      <c r="AS402" s="156"/>
      <c r="AT402" s="156"/>
      <c r="AU402" s="156"/>
      <c r="AV402" s="156"/>
      <c r="AW402" s="156"/>
      <c r="AX402" s="156"/>
      <c r="AY402" s="156"/>
      <c r="AZ402" s="156"/>
      <c r="BA402" s="156"/>
      <c r="BB402" s="156"/>
      <c r="BC402" s="156"/>
      <c r="BD402" s="156"/>
      <c r="BE402" s="156"/>
      <c r="BF402" s="156"/>
      <c r="BG402" s="156"/>
      <c r="BH402" s="156"/>
      <c r="BI402" s="156"/>
      <c r="BJ402" s="156"/>
      <c r="BK402" s="156"/>
      <c r="BL402" s="156"/>
      <c r="BM402" s="156"/>
      <c r="BN402" s="156"/>
      <c r="BO402" s="156"/>
      <c r="BP402" s="156"/>
      <c r="BQ402" s="156"/>
      <c r="BR402" s="156"/>
      <c r="BS402" s="156"/>
      <c r="BT402" s="156"/>
      <c r="BU402" s="156"/>
      <c r="BV402" s="156"/>
      <c r="BW402" s="156"/>
      <c r="BX402" s="156"/>
      <c r="BY402" s="156"/>
      <c r="BZ402" s="156"/>
      <c r="CA402" s="156"/>
      <c r="CB402" s="156"/>
      <c r="CC402" s="156"/>
      <c r="CD402" s="156"/>
      <c r="CE402" s="156"/>
      <c r="CF402" s="156"/>
      <c r="CG402" s="156"/>
      <c r="CH402" s="156"/>
      <c r="CI402" s="156"/>
      <c r="CJ402" s="156"/>
      <c r="CK402" s="156"/>
      <c r="CL402" s="156"/>
      <c r="CM402" s="156"/>
      <c r="CN402" s="156"/>
      <c r="CO402" s="156"/>
      <c r="CP402" s="156"/>
      <c r="CQ402" s="156"/>
      <c r="CR402" s="156"/>
      <c r="CS402" s="156"/>
      <c r="CT402" s="156"/>
      <c r="CU402" s="156"/>
      <c r="CV402" s="156"/>
      <c r="CW402" s="156"/>
      <c r="CX402" s="156"/>
      <c r="CY402" s="156"/>
      <c r="CZ402" s="156"/>
      <c r="DA402" s="156"/>
      <c r="DB402" s="156"/>
      <c r="DC402" s="156"/>
      <c r="DD402" s="156"/>
      <c r="DE402" s="156"/>
      <c r="DF402" s="156"/>
      <c r="DG402" s="156"/>
      <c r="DH402" s="156"/>
      <c r="DI402" s="156"/>
      <c r="DJ402" s="156"/>
      <c r="DK402" s="156"/>
      <c r="DL402" s="156"/>
      <c r="DM402" s="156"/>
      <c r="DN402" s="156"/>
      <c r="DO402" s="156"/>
      <c r="DP402" s="156"/>
      <c r="DQ402" s="156"/>
    </row>
    <row r="403" spans="4:121" s="65" customFormat="1"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  <c r="Z403" s="156"/>
      <c r="AA403" s="156"/>
      <c r="AB403" s="156"/>
      <c r="AC403" s="156"/>
      <c r="AD403" s="156"/>
      <c r="AE403" s="156"/>
      <c r="AF403" s="156"/>
      <c r="AG403" s="156"/>
      <c r="AH403" s="156"/>
      <c r="AI403" s="156"/>
      <c r="AJ403" s="156"/>
      <c r="AK403" s="156"/>
      <c r="AL403" s="156"/>
      <c r="AM403" s="156"/>
      <c r="AN403" s="156"/>
      <c r="AO403" s="156"/>
      <c r="AP403" s="156"/>
      <c r="AQ403" s="156"/>
      <c r="AR403" s="156"/>
      <c r="AS403" s="156"/>
      <c r="AT403" s="156"/>
      <c r="AU403" s="156"/>
      <c r="AV403" s="156"/>
      <c r="AW403" s="156"/>
      <c r="AX403" s="156"/>
      <c r="AY403" s="156"/>
      <c r="AZ403" s="156"/>
      <c r="BA403" s="156"/>
      <c r="BB403" s="156"/>
      <c r="BC403" s="156"/>
      <c r="BD403" s="156"/>
      <c r="BE403" s="156"/>
      <c r="BF403" s="156"/>
      <c r="BG403" s="156"/>
      <c r="BH403" s="156"/>
      <c r="BI403" s="156"/>
      <c r="BJ403" s="156"/>
      <c r="BK403" s="156"/>
      <c r="BL403" s="156"/>
      <c r="BM403" s="156"/>
      <c r="BN403" s="156"/>
      <c r="BO403" s="156"/>
      <c r="BP403" s="156"/>
      <c r="BQ403" s="156"/>
      <c r="BR403" s="156"/>
      <c r="BS403" s="156"/>
      <c r="BT403" s="156"/>
      <c r="BU403" s="156"/>
      <c r="BV403" s="156"/>
      <c r="BW403" s="156"/>
      <c r="BX403" s="156"/>
      <c r="BY403" s="156"/>
      <c r="BZ403" s="156"/>
      <c r="CA403" s="156"/>
      <c r="CB403" s="156"/>
      <c r="CC403" s="156"/>
      <c r="CD403" s="156"/>
      <c r="CE403" s="156"/>
      <c r="CF403" s="156"/>
      <c r="CG403" s="156"/>
      <c r="CH403" s="156"/>
      <c r="CI403" s="156"/>
      <c r="CJ403" s="156"/>
      <c r="CK403" s="156"/>
      <c r="CL403" s="156"/>
      <c r="CM403" s="156"/>
      <c r="CN403" s="156"/>
      <c r="CO403" s="156"/>
      <c r="CP403" s="156"/>
      <c r="CQ403" s="156"/>
      <c r="CR403" s="156"/>
      <c r="CS403" s="156"/>
      <c r="CT403" s="156"/>
      <c r="CU403" s="156"/>
      <c r="CV403" s="156"/>
      <c r="CW403" s="156"/>
      <c r="CX403" s="156"/>
      <c r="CY403" s="156"/>
      <c r="CZ403" s="156"/>
      <c r="DA403" s="156"/>
      <c r="DB403" s="156"/>
      <c r="DC403" s="156"/>
      <c r="DD403" s="156"/>
      <c r="DE403" s="156"/>
      <c r="DF403" s="156"/>
      <c r="DG403" s="156"/>
      <c r="DH403" s="156"/>
      <c r="DI403" s="156"/>
      <c r="DJ403" s="156"/>
      <c r="DK403" s="156"/>
      <c r="DL403" s="156"/>
      <c r="DM403" s="156"/>
      <c r="DN403" s="156"/>
      <c r="DO403" s="156"/>
      <c r="DP403" s="156"/>
      <c r="DQ403" s="156"/>
    </row>
    <row r="404" spans="4:121" s="65" customFormat="1"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  <c r="AA404" s="156"/>
      <c r="AB404" s="156"/>
      <c r="AC404" s="156"/>
      <c r="AD404" s="156"/>
      <c r="AE404" s="156"/>
      <c r="AF404" s="156"/>
      <c r="AG404" s="156"/>
      <c r="AH404" s="156"/>
      <c r="AI404" s="156"/>
      <c r="AJ404" s="156"/>
      <c r="AK404" s="156"/>
      <c r="AL404" s="156"/>
      <c r="AM404" s="156"/>
      <c r="AN404" s="156"/>
      <c r="AO404" s="156"/>
      <c r="AP404" s="156"/>
      <c r="AQ404" s="156"/>
      <c r="AR404" s="156"/>
      <c r="AS404" s="156"/>
      <c r="AT404" s="156"/>
      <c r="AU404" s="156"/>
      <c r="AV404" s="156"/>
      <c r="AW404" s="156"/>
      <c r="AX404" s="156"/>
      <c r="AY404" s="156"/>
      <c r="AZ404" s="156"/>
      <c r="BA404" s="156"/>
      <c r="BB404" s="156"/>
      <c r="BC404" s="156"/>
      <c r="BD404" s="156"/>
      <c r="BE404" s="156"/>
      <c r="BF404" s="156"/>
      <c r="BG404" s="156"/>
      <c r="BH404" s="156"/>
      <c r="BI404" s="156"/>
      <c r="BJ404" s="156"/>
      <c r="BK404" s="156"/>
      <c r="BL404" s="156"/>
      <c r="BM404" s="156"/>
      <c r="BN404" s="156"/>
      <c r="BO404" s="156"/>
      <c r="BP404" s="156"/>
      <c r="BQ404" s="156"/>
      <c r="BR404" s="156"/>
      <c r="BS404" s="156"/>
      <c r="BT404" s="156"/>
      <c r="BU404" s="156"/>
      <c r="BV404" s="156"/>
      <c r="BW404" s="156"/>
      <c r="BX404" s="156"/>
      <c r="BY404" s="156"/>
      <c r="BZ404" s="156"/>
      <c r="CA404" s="156"/>
      <c r="CB404" s="156"/>
      <c r="CC404" s="156"/>
      <c r="CD404" s="156"/>
      <c r="CE404" s="156"/>
      <c r="CF404" s="156"/>
      <c r="CG404" s="156"/>
      <c r="CH404" s="156"/>
      <c r="CI404" s="156"/>
      <c r="CJ404" s="156"/>
      <c r="CK404" s="156"/>
      <c r="CL404" s="156"/>
      <c r="CM404" s="156"/>
      <c r="CN404" s="156"/>
      <c r="CO404" s="156"/>
      <c r="CP404" s="156"/>
      <c r="CQ404" s="156"/>
      <c r="CR404" s="156"/>
      <c r="CS404" s="156"/>
      <c r="CT404" s="156"/>
      <c r="CU404" s="156"/>
      <c r="CV404" s="156"/>
      <c r="CW404" s="156"/>
      <c r="CX404" s="156"/>
      <c r="CY404" s="156"/>
      <c r="CZ404" s="156"/>
      <c r="DA404" s="156"/>
      <c r="DB404" s="156"/>
      <c r="DC404" s="156"/>
      <c r="DD404" s="156"/>
      <c r="DE404" s="156"/>
      <c r="DF404" s="156"/>
      <c r="DG404" s="156"/>
      <c r="DH404" s="156"/>
      <c r="DI404" s="156"/>
      <c r="DJ404" s="156"/>
      <c r="DK404" s="156"/>
      <c r="DL404" s="156"/>
      <c r="DM404" s="156"/>
      <c r="DN404" s="156"/>
      <c r="DO404" s="156"/>
      <c r="DP404" s="156"/>
      <c r="DQ404" s="156"/>
    </row>
    <row r="405" spans="4:121" s="65" customFormat="1"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  <c r="Z405" s="156"/>
      <c r="AA405" s="156"/>
      <c r="AB405" s="156"/>
      <c r="AC405" s="156"/>
      <c r="AD405" s="156"/>
      <c r="AE405" s="156"/>
      <c r="AF405" s="156"/>
      <c r="AG405" s="156"/>
      <c r="AH405" s="156"/>
      <c r="AI405" s="156"/>
      <c r="AJ405" s="156"/>
      <c r="AK405" s="156"/>
      <c r="AL405" s="156"/>
      <c r="AM405" s="156"/>
      <c r="AN405" s="156"/>
      <c r="AO405" s="156"/>
      <c r="AP405" s="156"/>
      <c r="AQ405" s="156"/>
      <c r="AR405" s="156"/>
      <c r="AS405" s="156"/>
      <c r="AT405" s="156"/>
      <c r="AU405" s="156"/>
      <c r="AV405" s="156"/>
      <c r="AW405" s="156"/>
      <c r="AX405" s="156"/>
      <c r="AY405" s="156"/>
      <c r="AZ405" s="156"/>
      <c r="BA405" s="156"/>
      <c r="BB405" s="156"/>
      <c r="BC405" s="156"/>
      <c r="BD405" s="156"/>
      <c r="BE405" s="156"/>
      <c r="BF405" s="156"/>
      <c r="BG405" s="156"/>
      <c r="BH405" s="156"/>
      <c r="BI405" s="156"/>
      <c r="BJ405" s="156"/>
      <c r="BK405" s="156"/>
      <c r="BL405" s="156"/>
      <c r="BM405" s="156"/>
      <c r="BN405" s="156"/>
      <c r="BO405" s="156"/>
      <c r="BP405" s="156"/>
      <c r="BQ405" s="156"/>
      <c r="BR405" s="156"/>
      <c r="BS405" s="156"/>
      <c r="BT405" s="156"/>
      <c r="BU405" s="156"/>
      <c r="BV405" s="156"/>
      <c r="BW405" s="156"/>
      <c r="BX405" s="156"/>
      <c r="BY405" s="156"/>
      <c r="BZ405" s="156"/>
      <c r="CA405" s="156"/>
      <c r="CB405" s="156"/>
      <c r="CC405" s="156"/>
      <c r="CD405" s="156"/>
      <c r="CE405" s="156"/>
      <c r="CF405" s="156"/>
      <c r="CG405" s="156"/>
      <c r="CH405" s="156"/>
      <c r="CI405" s="156"/>
      <c r="CJ405" s="156"/>
      <c r="CK405" s="156"/>
      <c r="CL405" s="156"/>
      <c r="CM405" s="156"/>
      <c r="CN405" s="156"/>
      <c r="CO405" s="156"/>
      <c r="CP405" s="156"/>
      <c r="CQ405" s="156"/>
      <c r="CR405" s="156"/>
      <c r="CS405" s="156"/>
      <c r="CT405" s="156"/>
      <c r="CU405" s="156"/>
      <c r="CV405" s="156"/>
      <c r="CW405" s="156"/>
      <c r="CX405" s="156"/>
      <c r="CY405" s="156"/>
      <c r="CZ405" s="156"/>
      <c r="DA405" s="156"/>
      <c r="DB405" s="156"/>
      <c r="DC405" s="156"/>
      <c r="DD405" s="156"/>
      <c r="DE405" s="156"/>
      <c r="DF405" s="156"/>
      <c r="DG405" s="156"/>
      <c r="DH405" s="156"/>
      <c r="DI405" s="156"/>
      <c r="DJ405" s="156"/>
      <c r="DK405" s="156"/>
      <c r="DL405" s="156"/>
      <c r="DM405" s="156"/>
      <c r="DN405" s="156"/>
      <c r="DO405" s="156"/>
      <c r="DP405" s="156"/>
      <c r="DQ405" s="156"/>
    </row>
    <row r="406" spans="4:121" s="65" customFormat="1"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  <c r="AA406" s="156"/>
      <c r="AB406" s="156"/>
      <c r="AC406" s="156"/>
      <c r="AD406" s="156"/>
      <c r="AE406" s="156"/>
      <c r="AF406" s="156"/>
      <c r="AG406" s="156"/>
      <c r="AH406" s="156"/>
      <c r="AI406" s="156"/>
      <c r="AJ406" s="156"/>
      <c r="AK406" s="156"/>
      <c r="AL406" s="156"/>
      <c r="AM406" s="156"/>
      <c r="AN406" s="156"/>
      <c r="AO406" s="156"/>
      <c r="AP406" s="156"/>
      <c r="AQ406" s="156"/>
      <c r="AR406" s="156"/>
      <c r="AS406" s="156"/>
      <c r="AT406" s="156"/>
      <c r="AU406" s="156"/>
      <c r="AV406" s="156"/>
      <c r="AW406" s="156"/>
      <c r="AX406" s="156"/>
      <c r="AY406" s="156"/>
      <c r="AZ406" s="156"/>
      <c r="BA406" s="156"/>
      <c r="BB406" s="156"/>
      <c r="BC406" s="156"/>
      <c r="BD406" s="156"/>
      <c r="BE406" s="156"/>
      <c r="BF406" s="156"/>
      <c r="BG406" s="156"/>
      <c r="BH406" s="156"/>
      <c r="BI406" s="156"/>
      <c r="BJ406" s="156"/>
      <c r="BK406" s="156"/>
      <c r="BL406" s="156"/>
      <c r="BM406" s="156"/>
      <c r="BN406" s="156"/>
      <c r="BO406" s="156"/>
      <c r="BP406" s="156"/>
      <c r="BQ406" s="156"/>
      <c r="BR406" s="156"/>
      <c r="BS406" s="156"/>
      <c r="BT406" s="156"/>
      <c r="BU406" s="156"/>
      <c r="BV406" s="156"/>
      <c r="BW406" s="156"/>
      <c r="BX406" s="156"/>
      <c r="BY406" s="156"/>
      <c r="BZ406" s="156"/>
      <c r="CA406" s="156"/>
      <c r="CB406" s="156"/>
      <c r="CC406" s="156"/>
      <c r="CD406" s="156"/>
      <c r="CE406" s="156"/>
      <c r="CF406" s="156"/>
      <c r="CG406" s="156"/>
      <c r="CH406" s="156"/>
      <c r="CI406" s="156"/>
      <c r="CJ406" s="156"/>
      <c r="CK406" s="156"/>
      <c r="CL406" s="156"/>
      <c r="CM406" s="156"/>
      <c r="CN406" s="156"/>
      <c r="CO406" s="156"/>
      <c r="CP406" s="156"/>
      <c r="CQ406" s="156"/>
      <c r="CR406" s="156"/>
      <c r="CS406" s="156"/>
      <c r="CT406" s="156"/>
      <c r="CU406" s="156"/>
      <c r="CV406" s="156"/>
      <c r="CW406" s="156"/>
      <c r="CX406" s="156"/>
      <c r="CY406" s="156"/>
      <c r="CZ406" s="156"/>
      <c r="DA406" s="156"/>
      <c r="DB406" s="156"/>
      <c r="DC406" s="156"/>
      <c r="DD406" s="156"/>
      <c r="DE406" s="156"/>
      <c r="DF406" s="156"/>
      <c r="DG406" s="156"/>
      <c r="DH406" s="156"/>
      <c r="DI406" s="156"/>
      <c r="DJ406" s="156"/>
      <c r="DK406" s="156"/>
      <c r="DL406" s="156"/>
      <c r="DM406" s="156"/>
      <c r="DN406" s="156"/>
      <c r="DO406" s="156"/>
      <c r="DP406" s="156"/>
      <c r="DQ406" s="156"/>
    </row>
    <row r="407" spans="4:121" s="65" customFormat="1"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  <c r="Z407" s="156"/>
      <c r="AA407" s="156"/>
      <c r="AB407" s="156"/>
      <c r="AC407" s="156"/>
      <c r="AD407" s="156"/>
      <c r="AE407" s="156"/>
      <c r="AF407" s="156"/>
      <c r="AG407" s="156"/>
      <c r="AH407" s="156"/>
      <c r="AI407" s="156"/>
      <c r="AJ407" s="156"/>
      <c r="AK407" s="156"/>
      <c r="AL407" s="156"/>
      <c r="AM407" s="156"/>
      <c r="AN407" s="156"/>
      <c r="AO407" s="156"/>
      <c r="AP407" s="156"/>
      <c r="AQ407" s="156"/>
      <c r="AR407" s="156"/>
      <c r="AS407" s="156"/>
      <c r="AT407" s="156"/>
      <c r="AU407" s="156"/>
      <c r="AV407" s="156"/>
      <c r="AW407" s="156"/>
      <c r="AX407" s="156"/>
      <c r="AY407" s="156"/>
      <c r="AZ407" s="156"/>
      <c r="BA407" s="156"/>
      <c r="BB407" s="156"/>
      <c r="BC407" s="156"/>
      <c r="BD407" s="156"/>
      <c r="BE407" s="156"/>
      <c r="BF407" s="156"/>
      <c r="BG407" s="156"/>
      <c r="BH407" s="156"/>
      <c r="BI407" s="156"/>
      <c r="BJ407" s="156"/>
      <c r="BK407" s="156"/>
      <c r="BL407" s="156"/>
      <c r="BM407" s="156"/>
      <c r="BN407" s="156"/>
      <c r="BO407" s="156"/>
      <c r="BP407" s="156"/>
      <c r="BQ407" s="156"/>
      <c r="BR407" s="156"/>
      <c r="BS407" s="156"/>
      <c r="BT407" s="156"/>
      <c r="BU407" s="156"/>
      <c r="BV407" s="156"/>
      <c r="BW407" s="156"/>
      <c r="BX407" s="156"/>
      <c r="BY407" s="156"/>
      <c r="BZ407" s="156"/>
      <c r="CA407" s="156"/>
      <c r="CB407" s="156"/>
      <c r="CC407" s="156"/>
      <c r="CD407" s="156"/>
      <c r="CE407" s="156"/>
      <c r="CF407" s="156"/>
      <c r="CG407" s="156"/>
      <c r="CH407" s="156"/>
      <c r="CI407" s="156"/>
      <c r="CJ407" s="156"/>
      <c r="CK407" s="156"/>
      <c r="CL407" s="156"/>
      <c r="CM407" s="156"/>
      <c r="CN407" s="156"/>
      <c r="CO407" s="156"/>
      <c r="CP407" s="156"/>
      <c r="CQ407" s="156"/>
      <c r="CR407" s="156"/>
      <c r="CS407" s="156"/>
      <c r="CT407" s="156"/>
      <c r="CU407" s="156"/>
      <c r="CV407" s="156"/>
      <c r="CW407" s="156"/>
      <c r="CX407" s="156"/>
      <c r="CY407" s="156"/>
      <c r="CZ407" s="156"/>
      <c r="DA407" s="156"/>
      <c r="DB407" s="156"/>
      <c r="DC407" s="156"/>
      <c r="DD407" s="156"/>
      <c r="DE407" s="156"/>
      <c r="DF407" s="156"/>
      <c r="DG407" s="156"/>
      <c r="DH407" s="156"/>
      <c r="DI407" s="156"/>
      <c r="DJ407" s="156"/>
      <c r="DK407" s="156"/>
      <c r="DL407" s="156"/>
      <c r="DM407" s="156"/>
      <c r="DN407" s="156"/>
      <c r="DO407" s="156"/>
      <c r="DP407" s="156"/>
      <c r="DQ407" s="156"/>
    </row>
    <row r="408" spans="4:121" s="65" customFormat="1"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  <c r="AA408" s="156"/>
      <c r="AB408" s="156"/>
      <c r="AC408" s="156"/>
      <c r="AD408" s="156"/>
      <c r="AE408" s="156"/>
      <c r="AF408" s="156"/>
      <c r="AG408" s="156"/>
      <c r="AH408" s="156"/>
      <c r="AI408" s="156"/>
      <c r="AJ408" s="156"/>
      <c r="AK408" s="156"/>
      <c r="AL408" s="156"/>
      <c r="AM408" s="156"/>
      <c r="AN408" s="156"/>
      <c r="AO408" s="156"/>
      <c r="AP408" s="156"/>
      <c r="AQ408" s="156"/>
      <c r="AR408" s="156"/>
      <c r="AS408" s="156"/>
      <c r="AT408" s="156"/>
      <c r="AU408" s="156"/>
      <c r="AV408" s="156"/>
      <c r="AW408" s="156"/>
      <c r="AX408" s="156"/>
      <c r="AY408" s="156"/>
      <c r="AZ408" s="156"/>
      <c r="BA408" s="156"/>
      <c r="BB408" s="156"/>
      <c r="BC408" s="156"/>
      <c r="BD408" s="156"/>
      <c r="BE408" s="156"/>
      <c r="BF408" s="156"/>
      <c r="BG408" s="156"/>
      <c r="BH408" s="156"/>
      <c r="BI408" s="156"/>
      <c r="BJ408" s="156"/>
      <c r="BK408" s="156"/>
      <c r="BL408" s="156"/>
      <c r="BM408" s="156"/>
      <c r="BN408" s="156"/>
      <c r="BO408" s="156"/>
      <c r="BP408" s="156"/>
      <c r="BQ408" s="156"/>
      <c r="BR408" s="156"/>
      <c r="BS408" s="156"/>
      <c r="BT408" s="156"/>
      <c r="BU408" s="156"/>
      <c r="BV408" s="156"/>
      <c r="BW408" s="156"/>
      <c r="BX408" s="156"/>
      <c r="BY408" s="156"/>
      <c r="BZ408" s="156"/>
      <c r="CA408" s="156"/>
      <c r="CB408" s="156"/>
      <c r="CC408" s="156"/>
      <c r="CD408" s="156"/>
      <c r="CE408" s="156"/>
      <c r="CF408" s="156"/>
      <c r="CG408" s="156"/>
      <c r="CH408" s="156"/>
      <c r="CI408" s="156"/>
      <c r="CJ408" s="156"/>
      <c r="CK408" s="156"/>
      <c r="CL408" s="156"/>
      <c r="CM408" s="156"/>
      <c r="CN408" s="156"/>
      <c r="CO408" s="156"/>
      <c r="CP408" s="156"/>
      <c r="CQ408" s="156"/>
      <c r="CR408" s="156"/>
      <c r="CS408" s="156"/>
      <c r="CT408" s="156"/>
      <c r="CU408" s="156"/>
      <c r="CV408" s="156"/>
      <c r="CW408" s="156"/>
      <c r="CX408" s="156"/>
      <c r="CY408" s="156"/>
      <c r="CZ408" s="156"/>
      <c r="DA408" s="156"/>
      <c r="DB408" s="156"/>
      <c r="DC408" s="156"/>
      <c r="DD408" s="156"/>
      <c r="DE408" s="156"/>
      <c r="DF408" s="156"/>
      <c r="DG408" s="156"/>
      <c r="DH408" s="156"/>
      <c r="DI408" s="156"/>
      <c r="DJ408" s="156"/>
      <c r="DK408" s="156"/>
      <c r="DL408" s="156"/>
      <c r="DM408" s="156"/>
      <c r="DN408" s="156"/>
      <c r="DO408" s="156"/>
      <c r="DP408" s="156"/>
      <c r="DQ408" s="156"/>
    </row>
    <row r="409" spans="4:121" s="65" customFormat="1"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  <c r="Z409" s="156"/>
      <c r="AA409" s="156"/>
      <c r="AB409" s="156"/>
      <c r="AC409" s="156"/>
      <c r="AD409" s="156"/>
      <c r="AE409" s="156"/>
      <c r="AF409" s="156"/>
      <c r="AG409" s="156"/>
      <c r="AH409" s="156"/>
      <c r="AI409" s="156"/>
      <c r="AJ409" s="156"/>
      <c r="AK409" s="156"/>
      <c r="AL409" s="156"/>
      <c r="AM409" s="156"/>
      <c r="AN409" s="156"/>
      <c r="AO409" s="156"/>
      <c r="AP409" s="156"/>
      <c r="AQ409" s="156"/>
      <c r="AR409" s="156"/>
      <c r="AS409" s="156"/>
      <c r="AT409" s="156"/>
      <c r="AU409" s="156"/>
      <c r="AV409" s="156"/>
      <c r="AW409" s="156"/>
      <c r="AX409" s="156"/>
      <c r="AY409" s="156"/>
      <c r="AZ409" s="156"/>
      <c r="BA409" s="156"/>
      <c r="BB409" s="156"/>
      <c r="BC409" s="156"/>
      <c r="BD409" s="156"/>
      <c r="BE409" s="156"/>
      <c r="BF409" s="156"/>
      <c r="BG409" s="156"/>
      <c r="BH409" s="156"/>
      <c r="BI409" s="156"/>
      <c r="BJ409" s="156"/>
      <c r="BK409" s="156"/>
      <c r="BL409" s="156"/>
      <c r="BM409" s="156"/>
      <c r="BN409" s="156"/>
      <c r="BO409" s="156"/>
      <c r="BP409" s="156"/>
      <c r="BQ409" s="156"/>
      <c r="BR409" s="156"/>
      <c r="BS409" s="156"/>
      <c r="BT409" s="156"/>
      <c r="BU409" s="156"/>
      <c r="BV409" s="156"/>
      <c r="BW409" s="156"/>
      <c r="BX409" s="156"/>
      <c r="BY409" s="156"/>
      <c r="BZ409" s="156"/>
      <c r="CA409" s="156"/>
      <c r="CB409" s="156"/>
      <c r="CC409" s="156"/>
      <c r="CD409" s="156"/>
      <c r="CE409" s="156"/>
      <c r="CF409" s="156"/>
      <c r="CG409" s="156"/>
      <c r="CH409" s="156"/>
      <c r="CI409" s="156"/>
      <c r="CJ409" s="156"/>
      <c r="CK409" s="156"/>
      <c r="CL409" s="156"/>
      <c r="CM409" s="156"/>
      <c r="CN409" s="156"/>
      <c r="CO409" s="156"/>
      <c r="CP409" s="156"/>
      <c r="CQ409" s="156"/>
      <c r="CR409" s="156"/>
      <c r="CS409" s="156"/>
      <c r="CT409" s="156"/>
      <c r="CU409" s="156"/>
      <c r="CV409" s="156"/>
      <c r="CW409" s="156"/>
      <c r="CX409" s="156"/>
      <c r="CY409" s="156"/>
      <c r="CZ409" s="156"/>
      <c r="DA409" s="156"/>
      <c r="DB409" s="156"/>
      <c r="DC409" s="156"/>
      <c r="DD409" s="156"/>
      <c r="DE409" s="156"/>
      <c r="DF409" s="156"/>
      <c r="DG409" s="156"/>
      <c r="DH409" s="156"/>
      <c r="DI409" s="156"/>
      <c r="DJ409" s="156"/>
      <c r="DK409" s="156"/>
      <c r="DL409" s="156"/>
      <c r="DM409" s="156"/>
      <c r="DN409" s="156"/>
      <c r="DO409" s="156"/>
      <c r="DP409" s="156"/>
      <c r="DQ409" s="156"/>
    </row>
    <row r="410" spans="4:121" s="65" customFormat="1"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  <c r="AA410" s="156"/>
      <c r="AB410" s="156"/>
      <c r="AC410" s="156"/>
      <c r="AD410" s="156"/>
      <c r="AE410" s="156"/>
      <c r="AF410" s="156"/>
      <c r="AG410" s="156"/>
      <c r="AH410" s="156"/>
      <c r="AI410" s="156"/>
      <c r="AJ410" s="156"/>
      <c r="AK410" s="156"/>
      <c r="AL410" s="156"/>
      <c r="AM410" s="156"/>
      <c r="AN410" s="156"/>
      <c r="AO410" s="156"/>
      <c r="AP410" s="156"/>
      <c r="AQ410" s="156"/>
      <c r="AR410" s="156"/>
      <c r="AS410" s="156"/>
      <c r="AT410" s="156"/>
      <c r="AU410" s="156"/>
      <c r="AV410" s="156"/>
      <c r="AW410" s="156"/>
      <c r="AX410" s="156"/>
      <c r="AY410" s="156"/>
      <c r="AZ410" s="156"/>
      <c r="BA410" s="156"/>
      <c r="BB410" s="156"/>
      <c r="BC410" s="156"/>
      <c r="BD410" s="156"/>
      <c r="BE410" s="156"/>
      <c r="BF410" s="156"/>
      <c r="BG410" s="156"/>
      <c r="BH410" s="156"/>
      <c r="BI410" s="156"/>
      <c r="BJ410" s="156"/>
      <c r="BK410" s="156"/>
      <c r="BL410" s="156"/>
      <c r="BM410" s="156"/>
      <c r="BN410" s="156"/>
      <c r="BO410" s="156"/>
      <c r="BP410" s="156"/>
      <c r="BQ410" s="156"/>
      <c r="BR410" s="156"/>
      <c r="BS410" s="156"/>
      <c r="BT410" s="156"/>
      <c r="BU410" s="156"/>
      <c r="BV410" s="156"/>
      <c r="BW410" s="156"/>
      <c r="BX410" s="156"/>
      <c r="BY410" s="156"/>
      <c r="BZ410" s="156"/>
      <c r="CA410" s="156"/>
      <c r="CB410" s="156"/>
      <c r="CC410" s="156"/>
      <c r="CD410" s="156"/>
      <c r="CE410" s="156"/>
      <c r="CF410" s="156"/>
      <c r="CG410" s="156"/>
      <c r="CH410" s="156"/>
      <c r="CI410" s="156"/>
      <c r="CJ410" s="156"/>
      <c r="CK410" s="156"/>
      <c r="CL410" s="156"/>
      <c r="CM410" s="156"/>
      <c r="CN410" s="156"/>
      <c r="CO410" s="156"/>
      <c r="CP410" s="156"/>
      <c r="CQ410" s="156"/>
      <c r="CR410" s="156"/>
      <c r="CS410" s="156"/>
      <c r="CT410" s="156"/>
      <c r="CU410" s="156"/>
      <c r="CV410" s="156"/>
      <c r="CW410" s="156"/>
      <c r="CX410" s="156"/>
      <c r="CY410" s="156"/>
      <c r="CZ410" s="156"/>
      <c r="DA410" s="156"/>
      <c r="DB410" s="156"/>
      <c r="DC410" s="156"/>
      <c r="DD410" s="156"/>
      <c r="DE410" s="156"/>
      <c r="DF410" s="156"/>
      <c r="DG410" s="156"/>
      <c r="DH410" s="156"/>
      <c r="DI410" s="156"/>
      <c r="DJ410" s="156"/>
      <c r="DK410" s="156"/>
      <c r="DL410" s="156"/>
      <c r="DM410" s="156"/>
      <c r="DN410" s="156"/>
      <c r="DO410" s="156"/>
      <c r="DP410" s="156"/>
      <c r="DQ410" s="156"/>
    </row>
    <row r="411" spans="4:121" s="65" customFormat="1"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  <c r="Z411" s="156"/>
      <c r="AA411" s="156"/>
      <c r="AB411" s="156"/>
      <c r="AC411" s="156"/>
      <c r="AD411" s="156"/>
      <c r="AE411" s="156"/>
      <c r="AF411" s="156"/>
      <c r="AG411" s="156"/>
      <c r="AH411" s="156"/>
      <c r="AI411" s="156"/>
      <c r="AJ411" s="156"/>
      <c r="AK411" s="156"/>
      <c r="AL411" s="156"/>
      <c r="AM411" s="156"/>
      <c r="AN411" s="156"/>
      <c r="AO411" s="156"/>
      <c r="AP411" s="156"/>
      <c r="AQ411" s="156"/>
      <c r="AR411" s="156"/>
      <c r="AS411" s="156"/>
      <c r="AT411" s="156"/>
      <c r="AU411" s="156"/>
      <c r="AV411" s="156"/>
      <c r="AW411" s="156"/>
      <c r="AX411" s="156"/>
      <c r="AY411" s="156"/>
      <c r="AZ411" s="156"/>
      <c r="BA411" s="156"/>
      <c r="BB411" s="156"/>
      <c r="BC411" s="156"/>
      <c r="BD411" s="156"/>
      <c r="BE411" s="156"/>
      <c r="BF411" s="156"/>
      <c r="BG411" s="156"/>
      <c r="BH411" s="156"/>
      <c r="BI411" s="156"/>
      <c r="BJ411" s="156"/>
      <c r="BK411" s="156"/>
      <c r="BL411" s="156"/>
      <c r="BM411" s="156"/>
      <c r="BN411" s="156"/>
      <c r="BO411" s="156"/>
      <c r="BP411" s="156"/>
      <c r="BQ411" s="156"/>
      <c r="BR411" s="156"/>
      <c r="BS411" s="156"/>
      <c r="BT411" s="156"/>
      <c r="BU411" s="156"/>
      <c r="BV411" s="156"/>
      <c r="BW411" s="156"/>
      <c r="BX411" s="156"/>
      <c r="BY411" s="156"/>
      <c r="BZ411" s="156"/>
      <c r="CA411" s="156"/>
      <c r="CB411" s="156"/>
      <c r="CC411" s="156"/>
      <c r="CD411" s="156"/>
      <c r="CE411" s="156"/>
      <c r="CF411" s="156"/>
      <c r="CG411" s="156"/>
      <c r="CH411" s="156"/>
      <c r="CI411" s="156"/>
      <c r="CJ411" s="156"/>
      <c r="CK411" s="156"/>
      <c r="CL411" s="156"/>
      <c r="CM411" s="156"/>
      <c r="CN411" s="156"/>
      <c r="CO411" s="156"/>
      <c r="CP411" s="156"/>
      <c r="CQ411" s="156"/>
      <c r="CR411" s="156"/>
      <c r="CS411" s="156"/>
      <c r="CT411" s="156"/>
      <c r="CU411" s="156"/>
      <c r="CV411" s="156"/>
      <c r="CW411" s="156"/>
      <c r="CX411" s="156"/>
      <c r="CY411" s="156"/>
      <c r="CZ411" s="156"/>
      <c r="DA411" s="156"/>
      <c r="DB411" s="156"/>
      <c r="DC411" s="156"/>
      <c r="DD411" s="156"/>
      <c r="DE411" s="156"/>
      <c r="DF411" s="156"/>
      <c r="DG411" s="156"/>
      <c r="DH411" s="156"/>
      <c r="DI411" s="156"/>
      <c r="DJ411" s="156"/>
      <c r="DK411" s="156"/>
      <c r="DL411" s="156"/>
      <c r="DM411" s="156"/>
      <c r="DN411" s="156"/>
      <c r="DO411" s="156"/>
      <c r="DP411" s="156"/>
      <c r="DQ411" s="156"/>
    </row>
    <row r="412" spans="4:121" s="65" customFormat="1"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  <c r="AA412" s="156"/>
      <c r="AB412" s="156"/>
      <c r="AC412" s="156"/>
      <c r="AD412" s="156"/>
      <c r="AE412" s="156"/>
      <c r="AF412" s="156"/>
      <c r="AG412" s="156"/>
      <c r="AH412" s="156"/>
      <c r="AI412" s="156"/>
      <c r="AJ412" s="156"/>
      <c r="AK412" s="156"/>
      <c r="AL412" s="156"/>
      <c r="AM412" s="156"/>
      <c r="AN412" s="156"/>
      <c r="AO412" s="156"/>
      <c r="AP412" s="156"/>
      <c r="AQ412" s="156"/>
      <c r="AR412" s="156"/>
      <c r="AS412" s="156"/>
      <c r="AT412" s="156"/>
      <c r="AU412" s="156"/>
      <c r="AV412" s="156"/>
      <c r="AW412" s="156"/>
      <c r="AX412" s="156"/>
      <c r="AY412" s="156"/>
      <c r="AZ412" s="156"/>
      <c r="BA412" s="156"/>
      <c r="BB412" s="156"/>
      <c r="BC412" s="156"/>
      <c r="BD412" s="156"/>
      <c r="BE412" s="156"/>
      <c r="BF412" s="156"/>
      <c r="BG412" s="156"/>
      <c r="BH412" s="156"/>
      <c r="BI412" s="156"/>
      <c r="BJ412" s="156"/>
      <c r="BK412" s="156"/>
      <c r="BL412" s="156"/>
      <c r="BM412" s="156"/>
      <c r="BN412" s="156"/>
      <c r="BO412" s="156"/>
      <c r="BP412" s="156"/>
      <c r="BQ412" s="156"/>
      <c r="BR412" s="156"/>
      <c r="BS412" s="156"/>
      <c r="BT412" s="156"/>
      <c r="BU412" s="156"/>
      <c r="BV412" s="156"/>
      <c r="BW412" s="156"/>
      <c r="BX412" s="156"/>
      <c r="BY412" s="156"/>
      <c r="BZ412" s="156"/>
      <c r="CA412" s="156"/>
      <c r="CB412" s="156"/>
      <c r="CC412" s="156"/>
      <c r="CD412" s="156"/>
      <c r="CE412" s="156"/>
      <c r="CF412" s="156"/>
      <c r="CG412" s="156"/>
      <c r="CH412" s="156"/>
      <c r="CI412" s="156"/>
      <c r="CJ412" s="156"/>
      <c r="CK412" s="156"/>
      <c r="CL412" s="156"/>
      <c r="CM412" s="156"/>
      <c r="CN412" s="156"/>
      <c r="CO412" s="156"/>
      <c r="CP412" s="156"/>
      <c r="CQ412" s="156"/>
      <c r="CR412" s="156"/>
      <c r="CS412" s="156"/>
      <c r="CT412" s="156"/>
      <c r="CU412" s="156"/>
      <c r="CV412" s="156"/>
      <c r="CW412" s="156"/>
      <c r="CX412" s="156"/>
      <c r="CY412" s="156"/>
      <c r="CZ412" s="156"/>
      <c r="DA412" s="156"/>
      <c r="DB412" s="156"/>
      <c r="DC412" s="156"/>
      <c r="DD412" s="156"/>
      <c r="DE412" s="156"/>
      <c r="DF412" s="156"/>
      <c r="DG412" s="156"/>
      <c r="DH412" s="156"/>
      <c r="DI412" s="156"/>
      <c r="DJ412" s="156"/>
      <c r="DK412" s="156"/>
      <c r="DL412" s="156"/>
      <c r="DM412" s="156"/>
      <c r="DN412" s="156"/>
      <c r="DO412" s="156"/>
      <c r="DP412" s="156"/>
      <c r="DQ412" s="156"/>
    </row>
    <row r="413" spans="4:121" s="65" customFormat="1"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  <c r="AA413" s="156"/>
      <c r="AB413" s="156"/>
      <c r="AC413" s="156"/>
      <c r="AD413" s="156"/>
      <c r="AE413" s="156"/>
      <c r="AF413" s="156"/>
      <c r="AG413" s="156"/>
      <c r="AH413" s="156"/>
      <c r="AI413" s="156"/>
      <c r="AJ413" s="156"/>
      <c r="AK413" s="156"/>
      <c r="AL413" s="156"/>
      <c r="AM413" s="156"/>
      <c r="AN413" s="156"/>
      <c r="AO413" s="156"/>
      <c r="AP413" s="156"/>
      <c r="AQ413" s="156"/>
      <c r="AR413" s="156"/>
      <c r="AS413" s="156"/>
      <c r="AT413" s="156"/>
      <c r="AU413" s="156"/>
      <c r="AV413" s="156"/>
      <c r="AW413" s="156"/>
      <c r="AX413" s="156"/>
      <c r="AY413" s="156"/>
      <c r="AZ413" s="156"/>
      <c r="BA413" s="156"/>
      <c r="BB413" s="156"/>
      <c r="BC413" s="156"/>
      <c r="BD413" s="156"/>
      <c r="BE413" s="156"/>
      <c r="BF413" s="156"/>
      <c r="BG413" s="156"/>
      <c r="BH413" s="156"/>
      <c r="BI413" s="156"/>
      <c r="BJ413" s="156"/>
      <c r="BK413" s="156"/>
      <c r="BL413" s="156"/>
      <c r="BM413" s="156"/>
      <c r="BN413" s="156"/>
      <c r="BO413" s="156"/>
      <c r="BP413" s="156"/>
      <c r="BQ413" s="156"/>
      <c r="BR413" s="156"/>
      <c r="BS413" s="156"/>
      <c r="BT413" s="156"/>
      <c r="BU413" s="156"/>
      <c r="BV413" s="156"/>
      <c r="BW413" s="156"/>
      <c r="BX413" s="156"/>
      <c r="BY413" s="156"/>
      <c r="BZ413" s="156"/>
      <c r="CA413" s="156"/>
      <c r="CB413" s="156"/>
      <c r="CC413" s="156"/>
      <c r="CD413" s="156"/>
      <c r="CE413" s="156"/>
      <c r="CF413" s="156"/>
      <c r="CG413" s="156"/>
      <c r="CH413" s="156"/>
      <c r="CI413" s="156"/>
      <c r="CJ413" s="156"/>
      <c r="CK413" s="156"/>
      <c r="CL413" s="156"/>
      <c r="CM413" s="156"/>
      <c r="CN413" s="156"/>
      <c r="CO413" s="156"/>
      <c r="CP413" s="156"/>
      <c r="CQ413" s="156"/>
      <c r="CR413" s="156"/>
      <c r="CS413" s="156"/>
      <c r="CT413" s="156"/>
      <c r="CU413" s="156"/>
      <c r="CV413" s="156"/>
      <c r="CW413" s="156"/>
      <c r="CX413" s="156"/>
      <c r="CY413" s="156"/>
      <c r="CZ413" s="156"/>
      <c r="DA413" s="156"/>
      <c r="DB413" s="156"/>
      <c r="DC413" s="156"/>
      <c r="DD413" s="156"/>
      <c r="DE413" s="156"/>
      <c r="DF413" s="156"/>
      <c r="DG413" s="156"/>
      <c r="DH413" s="156"/>
      <c r="DI413" s="156"/>
      <c r="DJ413" s="156"/>
      <c r="DK413" s="156"/>
      <c r="DL413" s="156"/>
      <c r="DM413" s="156"/>
      <c r="DN413" s="156"/>
      <c r="DO413" s="156"/>
      <c r="DP413" s="156"/>
      <c r="DQ413" s="156"/>
    </row>
    <row r="414" spans="4:121" s="65" customFormat="1"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  <c r="AA414" s="156"/>
      <c r="AB414" s="156"/>
      <c r="AC414" s="156"/>
      <c r="AD414" s="156"/>
      <c r="AE414" s="156"/>
      <c r="AF414" s="156"/>
      <c r="AG414" s="156"/>
      <c r="AH414" s="156"/>
      <c r="AI414" s="156"/>
      <c r="AJ414" s="156"/>
      <c r="AK414" s="156"/>
      <c r="AL414" s="156"/>
      <c r="AM414" s="156"/>
      <c r="AN414" s="156"/>
      <c r="AO414" s="156"/>
      <c r="AP414" s="156"/>
      <c r="AQ414" s="156"/>
      <c r="AR414" s="156"/>
      <c r="AS414" s="156"/>
      <c r="AT414" s="156"/>
      <c r="AU414" s="156"/>
      <c r="AV414" s="156"/>
      <c r="AW414" s="156"/>
      <c r="AX414" s="156"/>
      <c r="AY414" s="156"/>
      <c r="AZ414" s="156"/>
      <c r="BA414" s="156"/>
      <c r="BB414" s="156"/>
      <c r="BC414" s="156"/>
      <c r="BD414" s="156"/>
      <c r="BE414" s="156"/>
      <c r="BF414" s="156"/>
      <c r="BG414" s="156"/>
      <c r="BH414" s="156"/>
      <c r="BI414" s="156"/>
      <c r="BJ414" s="156"/>
      <c r="BK414" s="156"/>
      <c r="BL414" s="156"/>
      <c r="BM414" s="156"/>
      <c r="BN414" s="156"/>
      <c r="BO414" s="156"/>
      <c r="BP414" s="156"/>
      <c r="BQ414" s="156"/>
      <c r="BR414" s="156"/>
      <c r="BS414" s="156"/>
      <c r="BT414" s="156"/>
      <c r="BU414" s="156"/>
      <c r="BV414" s="156"/>
      <c r="BW414" s="156"/>
      <c r="BX414" s="156"/>
      <c r="BY414" s="156"/>
      <c r="BZ414" s="156"/>
      <c r="CA414" s="156"/>
      <c r="CB414" s="156"/>
      <c r="CC414" s="156"/>
      <c r="CD414" s="156"/>
      <c r="CE414" s="156"/>
      <c r="CF414" s="156"/>
      <c r="CG414" s="156"/>
      <c r="CH414" s="156"/>
      <c r="CI414" s="156"/>
      <c r="CJ414" s="156"/>
      <c r="CK414" s="156"/>
      <c r="CL414" s="156"/>
      <c r="CM414" s="156"/>
      <c r="CN414" s="156"/>
      <c r="CO414" s="156"/>
      <c r="CP414" s="156"/>
      <c r="CQ414" s="156"/>
      <c r="CR414" s="156"/>
      <c r="CS414" s="156"/>
      <c r="CT414" s="156"/>
      <c r="CU414" s="156"/>
      <c r="CV414" s="156"/>
      <c r="CW414" s="156"/>
      <c r="CX414" s="156"/>
      <c r="CY414" s="156"/>
      <c r="CZ414" s="156"/>
      <c r="DA414" s="156"/>
      <c r="DB414" s="156"/>
      <c r="DC414" s="156"/>
      <c r="DD414" s="156"/>
      <c r="DE414" s="156"/>
      <c r="DF414" s="156"/>
      <c r="DG414" s="156"/>
      <c r="DH414" s="156"/>
      <c r="DI414" s="156"/>
      <c r="DJ414" s="156"/>
      <c r="DK414" s="156"/>
      <c r="DL414" s="156"/>
      <c r="DM414" s="156"/>
      <c r="DN414" s="156"/>
      <c r="DO414" s="156"/>
      <c r="DP414" s="156"/>
      <c r="DQ414" s="156"/>
    </row>
    <row r="415" spans="4:121" s="65" customFormat="1"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  <c r="AA415" s="156"/>
      <c r="AB415" s="156"/>
      <c r="AC415" s="156"/>
      <c r="AD415" s="156"/>
      <c r="AE415" s="156"/>
      <c r="AF415" s="156"/>
      <c r="AG415" s="156"/>
      <c r="AH415" s="156"/>
      <c r="AI415" s="156"/>
      <c r="AJ415" s="156"/>
      <c r="AK415" s="156"/>
      <c r="AL415" s="156"/>
      <c r="AM415" s="156"/>
      <c r="AN415" s="156"/>
      <c r="AO415" s="156"/>
      <c r="AP415" s="156"/>
      <c r="AQ415" s="156"/>
      <c r="AR415" s="156"/>
      <c r="AS415" s="156"/>
      <c r="AT415" s="156"/>
      <c r="AU415" s="156"/>
      <c r="AV415" s="156"/>
      <c r="AW415" s="156"/>
      <c r="AX415" s="156"/>
      <c r="AY415" s="156"/>
      <c r="AZ415" s="156"/>
      <c r="BA415" s="156"/>
      <c r="BB415" s="156"/>
      <c r="BC415" s="156"/>
      <c r="BD415" s="156"/>
      <c r="BE415" s="156"/>
      <c r="BF415" s="156"/>
      <c r="BG415" s="156"/>
      <c r="BH415" s="156"/>
      <c r="BI415" s="156"/>
      <c r="BJ415" s="156"/>
      <c r="BK415" s="156"/>
      <c r="BL415" s="156"/>
      <c r="BM415" s="156"/>
      <c r="BN415" s="156"/>
      <c r="BO415" s="156"/>
      <c r="BP415" s="156"/>
      <c r="BQ415" s="156"/>
      <c r="BR415" s="156"/>
      <c r="BS415" s="156"/>
      <c r="BT415" s="156"/>
      <c r="BU415" s="156"/>
      <c r="BV415" s="156"/>
      <c r="BW415" s="156"/>
      <c r="BX415" s="156"/>
      <c r="BY415" s="156"/>
      <c r="BZ415" s="156"/>
      <c r="CA415" s="156"/>
      <c r="CB415" s="156"/>
      <c r="CC415" s="156"/>
      <c r="CD415" s="156"/>
      <c r="CE415" s="156"/>
      <c r="CF415" s="156"/>
      <c r="CG415" s="156"/>
      <c r="CH415" s="156"/>
      <c r="CI415" s="156"/>
      <c r="CJ415" s="156"/>
      <c r="CK415" s="156"/>
      <c r="CL415" s="156"/>
      <c r="CM415" s="156"/>
      <c r="CN415" s="156"/>
      <c r="CO415" s="156"/>
      <c r="CP415" s="156"/>
      <c r="CQ415" s="156"/>
      <c r="CR415" s="156"/>
      <c r="CS415" s="156"/>
      <c r="CT415" s="156"/>
      <c r="CU415" s="156"/>
      <c r="CV415" s="156"/>
      <c r="CW415" s="156"/>
      <c r="CX415" s="156"/>
      <c r="CY415" s="156"/>
      <c r="CZ415" s="156"/>
      <c r="DA415" s="156"/>
      <c r="DB415" s="156"/>
      <c r="DC415" s="156"/>
      <c r="DD415" s="156"/>
      <c r="DE415" s="156"/>
      <c r="DF415" s="156"/>
      <c r="DG415" s="156"/>
      <c r="DH415" s="156"/>
      <c r="DI415" s="156"/>
      <c r="DJ415" s="156"/>
      <c r="DK415" s="156"/>
      <c r="DL415" s="156"/>
      <c r="DM415" s="156"/>
      <c r="DN415" s="156"/>
      <c r="DO415" s="156"/>
      <c r="DP415" s="156"/>
      <c r="DQ415" s="156"/>
    </row>
    <row r="416" spans="4:121" s="65" customFormat="1"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  <c r="AA416" s="156"/>
      <c r="AB416" s="156"/>
      <c r="AC416" s="156"/>
      <c r="AD416" s="156"/>
      <c r="AE416" s="156"/>
      <c r="AF416" s="156"/>
      <c r="AG416" s="156"/>
      <c r="AH416" s="156"/>
      <c r="AI416" s="156"/>
      <c r="AJ416" s="156"/>
      <c r="AK416" s="156"/>
      <c r="AL416" s="156"/>
      <c r="AM416" s="156"/>
      <c r="AN416" s="156"/>
      <c r="AO416" s="156"/>
      <c r="AP416" s="156"/>
      <c r="AQ416" s="156"/>
      <c r="AR416" s="156"/>
      <c r="AS416" s="156"/>
      <c r="AT416" s="156"/>
      <c r="AU416" s="156"/>
      <c r="AV416" s="156"/>
      <c r="AW416" s="156"/>
      <c r="AX416" s="156"/>
      <c r="AY416" s="156"/>
      <c r="AZ416" s="156"/>
      <c r="BA416" s="156"/>
      <c r="BB416" s="156"/>
      <c r="BC416" s="156"/>
      <c r="BD416" s="156"/>
      <c r="BE416" s="156"/>
      <c r="BF416" s="156"/>
      <c r="BG416" s="156"/>
      <c r="BH416" s="156"/>
      <c r="BI416" s="156"/>
      <c r="BJ416" s="156"/>
      <c r="BK416" s="156"/>
      <c r="BL416" s="156"/>
      <c r="BM416" s="156"/>
      <c r="BN416" s="156"/>
      <c r="BO416" s="156"/>
      <c r="BP416" s="156"/>
      <c r="BQ416" s="156"/>
      <c r="BR416" s="156"/>
      <c r="BS416" s="156"/>
      <c r="BT416" s="156"/>
      <c r="BU416" s="156"/>
      <c r="BV416" s="156"/>
      <c r="BW416" s="156"/>
      <c r="BX416" s="156"/>
      <c r="BY416" s="156"/>
      <c r="BZ416" s="156"/>
      <c r="CA416" s="156"/>
      <c r="CB416" s="156"/>
      <c r="CC416" s="156"/>
      <c r="CD416" s="156"/>
      <c r="CE416" s="156"/>
      <c r="CF416" s="156"/>
      <c r="CG416" s="156"/>
      <c r="CH416" s="156"/>
      <c r="CI416" s="156"/>
      <c r="CJ416" s="156"/>
      <c r="CK416" s="156"/>
      <c r="CL416" s="156"/>
      <c r="CM416" s="156"/>
      <c r="CN416" s="156"/>
      <c r="CO416" s="156"/>
      <c r="CP416" s="156"/>
      <c r="CQ416" s="156"/>
      <c r="CR416" s="156"/>
      <c r="CS416" s="156"/>
      <c r="CT416" s="156"/>
      <c r="CU416" s="156"/>
      <c r="CV416" s="156"/>
      <c r="CW416" s="156"/>
      <c r="CX416" s="156"/>
      <c r="CY416" s="156"/>
      <c r="CZ416" s="156"/>
      <c r="DA416" s="156"/>
      <c r="DB416" s="156"/>
      <c r="DC416" s="156"/>
      <c r="DD416" s="156"/>
      <c r="DE416" s="156"/>
      <c r="DF416" s="156"/>
      <c r="DG416" s="156"/>
      <c r="DH416" s="156"/>
      <c r="DI416" s="156"/>
      <c r="DJ416" s="156"/>
      <c r="DK416" s="156"/>
      <c r="DL416" s="156"/>
      <c r="DM416" s="156"/>
      <c r="DN416" s="156"/>
      <c r="DO416" s="156"/>
      <c r="DP416" s="156"/>
      <c r="DQ416" s="156"/>
    </row>
    <row r="417" spans="4:121" s="65" customFormat="1"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  <c r="Z417" s="156"/>
      <c r="AA417" s="156"/>
      <c r="AB417" s="156"/>
      <c r="AC417" s="156"/>
      <c r="AD417" s="156"/>
      <c r="AE417" s="156"/>
      <c r="AF417" s="156"/>
      <c r="AG417" s="156"/>
      <c r="AH417" s="156"/>
      <c r="AI417" s="156"/>
      <c r="AJ417" s="156"/>
      <c r="AK417" s="156"/>
      <c r="AL417" s="156"/>
      <c r="AM417" s="156"/>
      <c r="AN417" s="156"/>
      <c r="AO417" s="156"/>
      <c r="AP417" s="156"/>
      <c r="AQ417" s="156"/>
      <c r="AR417" s="156"/>
      <c r="AS417" s="156"/>
      <c r="AT417" s="156"/>
      <c r="AU417" s="156"/>
      <c r="AV417" s="156"/>
      <c r="AW417" s="156"/>
      <c r="AX417" s="156"/>
      <c r="AY417" s="156"/>
      <c r="AZ417" s="156"/>
      <c r="BA417" s="156"/>
      <c r="BB417" s="156"/>
      <c r="BC417" s="156"/>
      <c r="BD417" s="156"/>
      <c r="BE417" s="156"/>
      <c r="BF417" s="156"/>
      <c r="BG417" s="156"/>
      <c r="BH417" s="156"/>
      <c r="BI417" s="156"/>
      <c r="BJ417" s="156"/>
      <c r="BK417" s="156"/>
      <c r="BL417" s="156"/>
      <c r="BM417" s="156"/>
      <c r="BN417" s="156"/>
      <c r="BO417" s="156"/>
      <c r="BP417" s="156"/>
      <c r="BQ417" s="156"/>
      <c r="BR417" s="156"/>
      <c r="BS417" s="156"/>
      <c r="BT417" s="156"/>
      <c r="BU417" s="156"/>
      <c r="BV417" s="156"/>
      <c r="BW417" s="156"/>
      <c r="BX417" s="156"/>
      <c r="BY417" s="156"/>
      <c r="BZ417" s="156"/>
      <c r="CA417" s="156"/>
      <c r="CB417" s="156"/>
      <c r="CC417" s="156"/>
      <c r="CD417" s="156"/>
      <c r="CE417" s="156"/>
      <c r="CF417" s="156"/>
      <c r="CG417" s="156"/>
      <c r="CH417" s="156"/>
      <c r="CI417" s="156"/>
      <c r="CJ417" s="156"/>
      <c r="CK417" s="156"/>
      <c r="CL417" s="156"/>
      <c r="CM417" s="156"/>
      <c r="CN417" s="156"/>
      <c r="CO417" s="156"/>
      <c r="CP417" s="156"/>
      <c r="CQ417" s="156"/>
      <c r="CR417" s="156"/>
      <c r="CS417" s="156"/>
      <c r="CT417" s="156"/>
      <c r="CU417" s="156"/>
      <c r="CV417" s="156"/>
      <c r="CW417" s="156"/>
      <c r="CX417" s="156"/>
      <c r="CY417" s="156"/>
      <c r="CZ417" s="156"/>
      <c r="DA417" s="156"/>
      <c r="DB417" s="156"/>
      <c r="DC417" s="156"/>
      <c r="DD417" s="156"/>
      <c r="DE417" s="156"/>
      <c r="DF417" s="156"/>
      <c r="DG417" s="156"/>
      <c r="DH417" s="156"/>
      <c r="DI417" s="156"/>
      <c r="DJ417" s="156"/>
      <c r="DK417" s="156"/>
      <c r="DL417" s="156"/>
      <c r="DM417" s="156"/>
      <c r="DN417" s="156"/>
      <c r="DO417" s="156"/>
      <c r="DP417" s="156"/>
      <c r="DQ417" s="156"/>
    </row>
    <row r="418" spans="4:121" s="65" customFormat="1"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  <c r="Z418" s="156"/>
      <c r="AA418" s="156"/>
      <c r="AB418" s="156"/>
      <c r="AC418" s="156"/>
      <c r="AD418" s="156"/>
      <c r="AE418" s="156"/>
      <c r="AF418" s="156"/>
      <c r="AG418" s="156"/>
      <c r="AH418" s="156"/>
      <c r="AI418" s="156"/>
      <c r="AJ418" s="156"/>
      <c r="AK418" s="156"/>
      <c r="AL418" s="156"/>
      <c r="AM418" s="156"/>
      <c r="AN418" s="156"/>
      <c r="AO418" s="156"/>
      <c r="AP418" s="156"/>
      <c r="AQ418" s="156"/>
      <c r="AR418" s="156"/>
      <c r="AS418" s="156"/>
      <c r="AT418" s="156"/>
      <c r="AU418" s="156"/>
      <c r="AV418" s="156"/>
      <c r="AW418" s="156"/>
      <c r="AX418" s="156"/>
      <c r="AY418" s="156"/>
      <c r="AZ418" s="156"/>
      <c r="BA418" s="156"/>
      <c r="BB418" s="156"/>
      <c r="BC418" s="156"/>
      <c r="BD418" s="156"/>
      <c r="BE418" s="156"/>
      <c r="BF418" s="156"/>
      <c r="BG418" s="156"/>
      <c r="BH418" s="156"/>
      <c r="BI418" s="156"/>
      <c r="BJ418" s="156"/>
      <c r="BK418" s="156"/>
      <c r="BL418" s="156"/>
      <c r="BM418" s="156"/>
      <c r="BN418" s="156"/>
      <c r="BO418" s="156"/>
      <c r="BP418" s="156"/>
      <c r="BQ418" s="156"/>
      <c r="BR418" s="156"/>
      <c r="BS418" s="156"/>
      <c r="BT418" s="156"/>
      <c r="BU418" s="156"/>
      <c r="BV418" s="156"/>
      <c r="BW418" s="156"/>
      <c r="BX418" s="156"/>
      <c r="BY418" s="156"/>
      <c r="BZ418" s="156"/>
      <c r="CA418" s="156"/>
      <c r="CB418" s="156"/>
      <c r="CC418" s="156"/>
      <c r="CD418" s="156"/>
      <c r="CE418" s="156"/>
      <c r="CF418" s="156"/>
      <c r="CG418" s="156"/>
      <c r="CH418" s="156"/>
      <c r="CI418" s="156"/>
      <c r="CJ418" s="156"/>
      <c r="CK418" s="156"/>
      <c r="CL418" s="156"/>
      <c r="CM418" s="156"/>
      <c r="CN418" s="156"/>
      <c r="CO418" s="156"/>
      <c r="CP418" s="156"/>
      <c r="CQ418" s="156"/>
      <c r="CR418" s="156"/>
      <c r="CS418" s="156"/>
      <c r="CT418" s="156"/>
      <c r="CU418" s="156"/>
      <c r="CV418" s="156"/>
      <c r="CW418" s="156"/>
      <c r="CX418" s="156"/>
      <c r="CY418" s="156"/>
      <c r="CZ418" s="156"/>
      <c r="DA418" s="156"/>
      <c r="DB418" s="156"/>
      <c r="DC418" s="156"/>
      <c r="DD418" s="156"/>
      <c r="DE418" s="156"/>
      <c r="DF418" s="156"/>
      <c r="DG418" s="156"/>
      <c r="DH418" s="156"/>
      <c r="DI418" s="156"/>
      <c r="DJ418" s="156"/>
      <c r="DK418" s="156"/>
      <c r="DL418" s="156"/>
      <c r="DM418" s="156"/>
      <c r="DN418" s="156"/>
      <c r="DO418" s="156"/>
      <c r="DP418" s="156"/>
      <c r="DQ418" s="156"/>
    </row>
    <row r="419" spans="4:121" s="65" customFormat="1"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  <c r="Z419" s="156"/>
      <c r="AA419" s="156"/>
      <c r="AB419" s="156"/>
      <c r="AC419" s="156"/>
      <c r="AD419" s="156"/>
      <c r="AE419" s="156"/>
      <c r="AF419" s="156"/>
      <c r="AG419" s="156"/>
      <c r="AH419" s="156"/>
      <c r="AI419" s="156"/>
      <c r="AJ419" s="156"/>
      <c r="AK419" s="156"/>
      <c r="AL419" s="156"/>
      <c r="AM419" s="156"/>
      <c r="AN419" s="156"/>
      <c r="AO419" s="156"/>
      <c r="AP419" s="156"/>
      <c r="AQ419" s="156"/>
      <c r="AR419" s="156"/>
      <c r="AS419" s="156"/>
      <c r="AT419" s="156"/>
      <c r="AU419" s="156"/>
      <c r="AV419" s="156"/>
      <c r="AW419" s="156"/>
      <c r="AX419" s="156"/>
      <c r="AY419" s="156"/>
      <c r="AZ419" s="156"/>
      <c r="BA419" s="156"/>
      <c r="BB419" s="156"/>
      <c r="BC419" s="156"/>
      <c r="BD419" s="156"/>
      <c r="BE419" s="156"/>
      <c r="BF419" s="156"/>
      <c r="BG419" s="156"/>
      <c r="BH419" s="156"/>
      <c r="BI419" s="156"/>
      <c r="BJ419" s="156"/>
      <c r="BK419" s="156"/>
      <c r="BL419" s="156"/>
      <c r="BM419" s="156"/>
      <c r="BN419" s="156"/>
      <c r="BO419" s="156"/>
      <c r="BP419" s="156"/>
      <c r="BQ419" s="156"/>
      <c r="BR419" s="156"/>
      <c r="BS419" s="156"/>
      <c r="BT419" s="156"/>
      <c r="BU419" s="156"/>
      <c r="BV419" s="156"/>
      <c r="BW419" s="156"/>
      <c r="BX419" s="156"/>
      <c r="BY419" s="156"/>
      <c r="BZ419" s="156"/>
      <c r="CA419" s="156"/>
      <c r="CB419" s="156"/>
      <c r="CC419" s="156"/>
      <c r="CD419" s="156"/>
      <c r="CE419" s="156"/>
      <c r="CF419" s="156"/>
      <c r="CG419" s="156"/>
      <c r="CH419" s="156"/>
      <c r="CI419" s="156"/>
      <c r="CJ419" s="156"/>
      <c r="CK419" s="156"/>
      <c r="CL419" s="156"/>
      <c r="CM419" s="156"/>
      <c r="CN419" s="156"/>
      <c r="CO419" s="156"/>
      <c r="CP419" s="156"/>
      <c r="CQ419" s="156"/>
      <c r="CR419" s="156"/>
      <c r="CS419" s="156"/>
      <c r="CT419" s="156"/>
      <c r="CU419" s="156"/>
      <c r="CV419" s="156"/>
      <c r="CW419" s="156"/>
      <c r="CX419" s="156"/>
      <c r="CY419" s="156"/>
      <c r="CZ419" s="156"/>
      <c r="DA419" s="156"/>
      <c r="DB419" s="156"/>
      <c r="DC419" s="156"/>
      <c r="DD419" s="156"/>
      <c r="DE419" s="156"/>
      <c r="DF419" s="156"/>
      <c r="DG419" s="156"/>
      <c r="DH419" s="156"/>
      <c r="DI419" s="156"/>
      <c r="DJ419" s="156"/>
      <c r="DK419" s="156"/>
      <c r="DL419" s="156"/>
      <c r="DM419" s="156"/>
      <c r="DN419" s="156"/>
      <c r="DO419" s="156"/>
      <c r="DP419" s="156"/>
      <c r="DQ419" s="156"/>
    </row>
    <row r="420" spans="4:121" s="65" customFormat="1"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  <c r="Z420" s="156"/>
      <c r="AA420" s="156"/>
      <c r="AB420" s="156"/>
      <c r="AC420" s="156"/>
      <c r="AD420" s="156"/>
      <c r="AE420" s="156"/>
      <c r="AF420" s="156"/>
      <c r="AG420" s="156"/>
      <c r="AH420" s="156"/>
      <c r="AI420" s="156"/>
      <c r="AJ420" s="156"/>
      <c r="AK420" s="156"/>
      <c r="AL420" s="156"/>
      <c r="AM420" s="156"/>
      <c r="AN420" s="156"/>
      <c r="AO420" s="156"/>
      <c r="AP420" s="156"/>
      <c r="AQ420" s="156"/>
      <c r="AR420" s="156"/>
      <c r="AS420" s="156"/>
      <c r="AT420" s="156"/>
      <c r="AU420" s="156"/>
      <c r="AV420" s="156"/>
      <c r="AW420" s="156"/>
      <c r="AX420" s="156"/>
      <c r="AY420" s="156"/>
      <c r="AZ420" s="156"/>
      <c r="BA420" s="156"/>
      <c r="BB420" s="156"/>
      <c r="BC420" s="156"/>
      <c r="BD420" s="156"/>
      <c r="BE420" s="156"/>
      <c r="BF420" s="156"/>
      <c r="BG420" s="156"/>
      <c r="BH420" s="156"/>
      <c r="BI420" s="156"/>
      <c r="BJ420" s="156"/>
      <c r="BK420" s="156"/>
      <c r="BL420" s="156"/>
      <c r="BM420" s="156"/>
      <c r="BN420" s="156"/>
      <c r="BO420" s="156"/>
      <c r="BP420" s="156"/>
      <c r="BQ420" s="156"/>
      <c r="BR420" s="156"/>
      <c r="BS420" s="156"/>
      <c r="BT420" s="156"/>
      <c r="BU420" s="156"/>
      <c r="BV420" s="156"/>
      <c r="BW420" s="156"/>
      <c r="BX420" s="156"/>
      <c r="BY420" s="156"/>
      <c r="BZ420" s="156"/>
      <c r="CA420" s="156"/>
      <c r="CB420" s="156"/>
      <c r="CC420" s="156"/>
      <c r="CD420" s="156"/>
      <c r="CE420" s="156"/>
      <c r="CF420" s="156"/>
      <c r="CG420" s="156"/>
      <c r="CH420" s="156"/>
      <c r="CI420" s="156"/>
      <c r="CJ420" s="156"/>
      <c r="CK420" s="156"/>
      <c r="CL420" s="156"/>
      <c r="CM420" s="156"/>
      <c r="CN420" s="156"/>
      <c r="CO420" s="156"/>
      <c r="CP420" s="156"/>
      <c r="CQ420" s="156"/>
      <c r="CR420" s="156"/>
      <c r="CS420" s="156"/>
      <c r="CT420" s="156"/>
      <c r="CU420" s="156"/>
      <c r="CV420" s="156"/>
      <c r="CW420" s="156"/>
      <c r="CX420" s="156"/>
      <c r="CY420" s="156"/>
      <c r="CZ420" s="156"/>
      <c r="DA420" s="156"/>
      <c r="DB420" s="156"/>
      <c r="DC420" s="156"/>
      <c r="DD420" s="156"/>
      <c r="DE420" s="156"/>
      <c r="DF420" s="156"/>
      <c r="DG420" s="156"/>
      <c r="DH420" s="156"/>
      <c r="DI420" s="156"/>
      <c r="DJ420" s="156"/>
      <c r="DK420" s="156"/>
      <c r="DL420" s="156"/>
      <c r="DM420" s="156"/>
      <c r="DN420" s="156"/>
      <c r="DO420" s="156"/>
      <c r="DP420" s="156"/>
      <c r="DQ420" s="156"/>
    </row>
    <row r="421" spans="4:121" s="65" customFormat="1"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  <c r="Z421" s="156"/>
      <c r="AA421" s="156"/>
      <c r="AB421" s="156"/>
      <c r="AC421" s="156"/>
      <c r="AD421" s="156"/>
      <c r="AE421" s="156"/>
      <c r="AF421" s="156"/>
      <c r="AG421" s="156"/>
      <c r="AH421" s="156"/>
      <c r="AI421" s="156"/>
      <c r="AJ421" s="156"/>
      <c r="AK421" s="156"/>
      <c r="AL421" s="156"/>
      <c r="AM421" s="156"/>
      <c r="AN421" s="156"/>
      <c r="AO421" s="156"/>
      <c r="AP421" s="156"/>
      <c r="AQ421" s="156"/>
      <c r="AR421" s="156"/>
      <c r="AS421" s="156"/>
      <c r="AT421" s="156"/>
      <c r="AU421" s="156"/>
      <c r="AV421" s="156"/>
      <c r="AW421" s="156"/>
      <c r="AX421" s="156"/>
      <c r="AY421" s="156"/>
      <c r="AZ421" s="156"/>
      <c r="BA421" s="156"/>
      <c r="BB421" s="156"/>
      <c r="BC421" s="156"/>
      <c r="BD421" s="156"/>
      <c r="BE421" s="156"/>
      <c r="BF421" s="156"/>
      <c r="BG421" s="156"/>
      <c r="BH421" s="156"/>
      <c r="BI421" s="156"/>
      <c r="BJ421" s="156"/>
      <c r="BK421" s="156"/>
      <c r="BL421" s="156"/>
      <c r="BM421" s="156"/>
      <c r="BN421" s="156"/>
      <c r="BO421" s="156"/>
      <c r="BP421" s="156"/>
      <c r="BQ421" s="156"/>
      <c r="BR421" s="156"/>
      <c r="BS421" s="156"/>
      <c r="BT421" s="156"/>
      <c r="BU421" s="156"/>
      <c r="BV421" s="156"/>
      <c r="BW421" s="156"/>
      <c r="BX421" s="156"/>
      <c r="BY421" s="156"/>
      <c r="BZ421" s="156"/>
      <c r="CA421" s="156"/>
      <c r="CB421" s="156"/>
      <c r="CC421" s="156"/>
      <c r="CD421" s="156"/>
      <c r="CE421" s="156"/>
      <c r="CF421" s="156"/>
      <c r="CG421" s="156"/>
      <c r="CH421" s="156"/>
      <c r="CI421" s="156"/>
      <c r="CJ421" s="156"/>
      <c r="CK421" s="156"/>
      <c r="CL421" s="156"/>
      <c r="CM421" s="156"/>
      <c r="CN421" s="156"/>
      <c r="CO421" s="156"/>
      <c r="CP421" s="156"/>
      <c r="CQ421" s="156"/>
      <c r="CR421" s="156"/>
      <c r="CS421" s="156"/>
      <c r="CT421" s="156"/>
      <c r="CU421" s="156"/>
      <c r="CV421" s="156"/>
      <c r="CW421" s="156"/>
      <c r="CX421" s="156"/>
      <c r="CY421" s="156"/>
      <c r="CZ421" s="156"/>
      <c r="DA421" s="156"/>
      <c r="DB421" s="156"/>
      <c r="DC421" s="156"/>
      <c r="DD421" s="156"/>
      <c r="DE421" s="156"/>
      <c r="DF421" s="156"/>
      <c r="DG421" s="156"/>
      <c r="DH421" s="156"/>
      <c r="DI421" s="156"/>
      <c r="DJ421" s="156"/>
      <c r="DK421" s="156"/>
      <c r="DL421" s="156"/>
      <c r="DM421" s="156"/>
      <c r="DN421" s="156"/>
      <c r="DO421" s="156"/>
      <c r="DP421" s="156"/>
      <c r="DQ421" s="156"/>
    </row>
    <row r="422" spans="4:121" s="65" customFormat="1"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  <c r="AA422" s="156"/>
      <c r="AB422" s="156"/>
      <c r="AC422" s="156"/>
      <c r="AD422" s="156"/>
      <c r="AE422" s="156"/>
      <c r="AF422" s="156"/>
      <c r="AG422" s="156"/>
      <c r="AH422" s="156"/>
      <c r="AI422" s="156"/>
      <c r="AJ422" s="156"/>
      <c r="AK422" s="156"/>
      <c r="AL422" s="156"/>
      <c r="AM422" s="156"/>
      <c r="AN422" s="156"/>
      <c r="AO422" s="156"/>
      <c r="AP422" s="156"/>
      <c r="AQ422" s="156"/>
      <c r="AR422" s="156"/>
      <c r="AS422" s="156"/>
      <c r="AT422" s="156"/>
      <c r="AU422" s="156"/>
      <c r="AV422" s="156"/>
      <c r="AW422" s="156"/>
      <c r="AX422" s="156"/>
      <c r="AY422" s="156"/>
      <c r="AZ422" s="156"/>
      <c r="BA422" s="156"/>
      <c r="BB422" s="156"/>
      <c r="BC422" s="156"/>
      <c r="BD422" s="156"/>
      <c r="BE422" s="156"/>
      <c r="BF422" s="156"/>
      <c r="BG422" s="156"/>
      <c r="BH422" s="156"/>
      <c r="BI422" s="156"/>
      <c r="BJ422" s="156"/>
      <c r="BK422" s="156"/>
      <c r="BL422" s="156"/>
      <c r="BM422" s="156"/>
      <c r="BN422" s="156"/>
      <c r="BO422" s="156"/>
      <c r="BP422" s="156"/>
      <c r="BQ422" s="156"/>
      <c r="BR422" s="156"/>
      <c r="BS422" s="156"/>
      <c r="BT422" s="156"/>
      <c r="BU422" s="156"/>
      <c r="BV422" s="156"/>
      <c r="BW422" s="156"/>
      <c r="BX422" s="156"/>
      <c r="BY422" s="156"/>
      <c r="BZ422" s="156"/>
      <c r="CA422" s="156"/>
      <c r="CB422" s="156"/>
      <c r="CC422" s="156"/>
      <c r="CD422" s="156"/>
      <c r="CE422" s="156"/>
      <c r="CF422" s="156"/>
      <c r="CG422" s="156"/>
      <c r="CH422" s="156"/>
      <c r="CI422" s="156"/>
      <c r="CJ422" s="156"/>
      <c r="CK422" s="156"/>
      <c r="CL422" s="156"/>
      <c r="CM422" s="156"/>
      <c r="CN422" s="156"/>
      <c r="CO422" s="156"/>
      <c r="CP422" s="156"/>
      <c r="CQ422" s="156"/>
      <c r="CR422" s="156"/>
      <c r="CS422" s="156"/>
      <c r="CT422" s="156"/>
      <c r="CU422" s="156"/>
      <c r="CV422" s="156"/>
      <c r="CW422" s="156"/>
      <c r="CX422" s="156"/>
      <c r="CY422" s="156"/>
      <c r="CZ422" s="156"/>
      <c r="DA422" s="156"/>
      <c r="DB422" s="156"/>
      <c r="DC422" s="156"/>
      <c r="DD422" s="156"/>
      <c r="DE422" s="156"/>
      <c r="DF422" s="156"/>
      <c r="DG422" s="156"/>
      <c r="DH422" s="156"/>
      <c r="DI422" s="156"/>
      <c r="DJ422" s="156"/>
      <c r="DK422" s="156"/>
      <c r="DL422" s="156"/>
      <c r="DM422" s="156"/>
      <c r="DN422" s="156"/>
      <c r="DO422" s="156"/>
      <c r="DP422" s="156"/>
      <c r="DQ422" s="156"/>
    </row>
    <row r="423" spans="4:121" s="65" customFormat="1"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  <c r="AA423" s="156"/>
      <c r="AB423" s="156"/>
      <c r="AC423" s="156"/>
      <c r="AD423" s="156"/>
      <c r="AE423" s="156"/>
      <c r="AF423" s="156"/>
      <c r="AG423" s="156"/>
      <c r="AH423" s="156"/>
      <c r="AI423" s="156"/>
      <c r="AJ423" s="156"/>
      <c r="AK423" s="156"/>
      <c r="AL423" s="156"/>
      <c r="AM423" s="156"/>
      <c r="AN423" s="156"/>
      <c r="AO423" s="156"/>
      <c r="AP423" s="156"/>
      <c r="AQ423" s="156"/>
      <c r="AR423" s="156"/>
      <c r="AS423" s="156"/>
      <c r="AT423" s="156"/>
      <c r="AU423" s="156"/>
      <c r="AV423" s="156"/>
      <c r="AW423" s="156"/>
      <c r="AX423" s="156"/>
      <c r="AY423" s="156"/>
      <c r="AZ423" s="156"/>
      <c r="BA423" s="156"/>
      <c r="BB423" s="156"/>
      <c r="BC423" s="156"/>
      <c r="BD423" s="156"/>
      <c r="BE423" s="156"/>
      <c r="BF423" s="156"/>
      <c r="BG423" s="156"/>
      <c r="BH423" s="156"/>
      <c r="BI423" s="156"/>
      <c r="BJ423" s="156"/>
      <c r="BK423" s="156"/>
      <c r="BL423" s="156"/>
      <c r="BM423" s="156"/>
      <c r="BN423" s="156"/>
      <c r="BO423" s="156"/>
      <c r="BP423" s="156"/>
      <c r="BQ423" s="156"/>
      <c r="BR423" s="156"/>
      <c r="BS423" s="156"/>
      <c r="BT423" s="156"/>
      <c r="BU423" s="156"/>
      <c r="BV423" s="156"/>
      <c r="BW423" s="156"/>
      <c r="BX423" s="156"/>
      <c r="BY423" s="156"/>
      <c r="BZ423" s="156"/>
      <c r="CA423" s="156"/>
      <c r="CB423" s="156"/>
      <c r="CC423" s="156"/>
      <c r="CD423" s="156"/>
      <c r="CE423" s="156"/>
      <c r="CF423" s="156"/>
      <c r="CG423" s="156"/>
      <c r="CH423" s="156"/>
      <c r="CI423" s="156"/>
      <c r="CJ423" s="156"/>
      <c r="CK423" s="156"/>
      <c r="CL423" s="156"/>
      <c r="CM423" s="156"/>
      <c r="CN423" s="156"/>
      <c r="CO423" s="156"/>
      <c r="CP423" s="156"/>
      <c r="CQ423" s="156"/>
      <c r="CR423" s="156"/>
      <c r="CS423" s="156"/>
      <c r="CT423" s="156"/>
      <c r="CU423" s="156"/>
      <c r="CV423" s="156"/>
      <c r="CW423" s="156"/>
      <c r="CX423" s="156"/>
      <c r="CY423" s="156"/>
      <c r="CZ423" s="156"/>
      <c r="DA423" s="156"/>
      <c r="DB423" s="156"/>
      <c r="DC423" s="156"/>
      <c r="DD423" s="156"/>
      <c r="DE423" s="156"/>
      <c r="DF423" s="156"/>
      <c r="DG423" s="156"/>
      <c r="DH423" s="156"/>
      <c r="DI423" s="156"/>
      <c r="DJ423" s="156"/>
      <c r="DK423" s="156"/>
      <c r="DL423" s="156"/>
      <c r="DM423" s="156"/>
      <c r="DN423" s="156"/>
      <c r="DO423" s="156"/>
      <c r="DP423" s="156"/>
      <c r="DQ423" s="156"/>
    </row>
    <row r="424" spans="4:121" s="65" customFormat="1"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  <c r="AA424" s="156"/>
      <c r="AB424" s="156"/>
      <c r="AC424" s="156"/>
      <c r="AD424" s="156"/>
      <c r="AE424" s="156"/>
      <c r="AF424" s="156"/>
      <c r="AG424" s="156"/>
      <c r="AH424" s="156"/>
      <c r="AI424" s="156"/>
      <c r="AJ424" s="156"/>
      <c r="AK424" s="156"/>
      <c r="AL424" s="156"/>
      <c r="AM424" s="156"/>
      <c r="AN424" s="156"/>
      <c r="AO424" s="156"/>
      <c r="AP424" s="156"/>
      <c r="AQ424" s="156"/>
      <c r="AR424" s="156"/>
      <c r="AS424" s="156"/>
      <c r="AT424" s="156"/>
      <c r="AU424" s="156"/>
      <c r="AV424" s="156"/>
      <c r="AW424" s="156"/>
      <c r="AX424" s="156"/>
      <c r="AY424" s="156"/>
      <c r="AZ424" s="156"/>
      <c r="BA424" s="156"/>
      <c r="BB424" s="156"/>
      <c r="BC424" s="156"/>
      <c r="BD424" s="156"/>
      <c r="BE424" s="156"/>
      <c r="BF424" s="156"/>
      <c r="BG424" s="156"/>
      <c r="BH424" s="156"/>
      <c r="BI424" s="156"/>
      <c r="BJ424" s="156"/>
      <c r="BK424" s="156"/>
      <c r="BL424" s="156"/>
      <c r="BM424" s="156"/>
      <c r="BN424" s="156"/>
      <c r="BO424" s="156"/>
      <c r="BP424" s="156"/>
      <c r="BQ424" s="156"/>
      <c r="BR424" s="156"/>
      <c r="BS424" s="156"/>
      <c r="BT424" s="156"/>
      <c r="BU424" s="156"/>
      <c r="BV424" s="156"/>
      <c r="BW424" s="156"/>
      <c r="BX424" s="156"/>
      <c r="BY424" s="156"/>
      <c r="BZ424" s="156"/>
      <c r="CA424" s="156"/>
      <c r="CB424" s="156"/>
      <c r="CC424" s="156"/>
      <c r="CD424" s="156"/>
      <c r="CE424" s="156"/>
      <c r="CF424" s="156"/>
      <c r="CG424" s="156"/>
      <c r="CH424" s="156"/>
      <c r="CI424" s="156"/>
      <c r="CJ424" s="156"/>
      <c r="CK424" s="156"/>
      <c r="CL424" s="156"/>
      <c r="CM424" s="156"/>
      <c r="CN424" s="156"/>
      <c r="CO424" s="156"/>
      <c r="CP424" s="156"/>
      <c r="CQ424" s="156"/>
      <c r="CR424" s="156"/>
      <c r="CS424" s="156"/>
      <c r="CT424" s="156"/>
      <c r="CU424" s="156"/>
      <c r="CV424" s="156"/>
      <c r="CW424" s="156"/>
      <c r="CX424" s="156"/>
      <c r="CY424" s="156"/>
      <c r="CZ424" s="156"/>
      <c r="DA424" s="156"/>
      <c r="DB424" s="156"/>
      <c r="DC424" s="156"/>
      <c r="DD424" s="156"/>
      <c r="DE424" s="156"/>
      <c r="DF424" s="156"/>
      <c r="DG424" s="156"/>
      <c r="DH424" s="156"/>
      <c r="DI424" s="156"/>
      <c r="DJ424" s="156"/>
      <c r="DK424" s="156"/>
      <c r="DL424" s="156"/>
      <c r="DM424" s="156"/>
      <c r="DN424" s="156"/>
      <c r="DO424" s="156"/>
      <c r="DP424" s="156"/>
      <c r="DQ424" s="156"/>
    </row>
    <row r="425" spans="4:121" s="65" customFormat="1"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  <c r="Z425" s="156"/>
      <c r="AA425" s="156"/>
      <c r="AB425" s="156"/>
      <c r="AC425" s="156"/>
      <c r="AD425" s="156"/>
      <c r="AE425" s="156"/>
      <c r="AF425" s="156"/>
      <c r="AG425" s="156"/>
      <c r="AH425" s="156"/>
      <c r="AI425" s="156"/>
      <c r="AJ425" s="156"/>
      <c r="AK425" s="156"/>
      <c r="AL425" s="156"/>
      <c r="AM425" s="156"/>
      <c r="AN425" s="156"/>
      <c r="AO425" s="156"/>
      <c r="AP425" s="156"/>
      <c r="AQ425" s="156"/>
      <c r="AR425" s="156"/>
      <c r="AS425" s="156"/>
      <c r="AT425" s="156"/>
      <c r="AU425" s="156"/>
      <c r="AV425" s="156"/>
      <c r="AW425" s="156"/>
      <c r="AX425" s="156"/>
      <c r="AY425" s="156"/>
      <c r="AZ425" s="156"/>
      <c r="BA425" s="156"/>
      <c r="BB425" s="156"/>
      <c r="BC425" s="156"/>
      <c r="BD425" s="156"/>
      <c r="BE425" s="156"/>
      <c r="BF425" s="156"/>
      <c r="BG425" s="156"/>
      <c r="BH425" s="156"/>
      <c r="BI425" s="156"/>
      <c r="BJ425" s="156"/>
      <c r="BK425" s="156"/>
      <c r="BL425" s="156"/>
      <c r="BM425" s="156"/>
      <c r="BN425" s="156"/>
      <c r="BO425" s="156"/>
      <c r="BP425" s="156"/>
      <c r="BQ425" s="156"/>
      <c r="BR425" s="156"/>
      <c r="BS425" s="156"/>
      <c r="BT425" s="156"/>
      <c r="BU425" s="156"/>
      <c r="BV425" s="156"/>
      <c r="BW425" s="156"/>
      <c r="BX425" s="156"/>
      <c r="BY425" s="156"/>
      <c r="BZ425" s="156"/>
      <c r="CA425" s="156"/>
      <c r="CB425" s="156"/>
      <c r="CC425" s="156"/>
      <c r="CD425" s="156"/>
      <c r="CE425" s="156"/>
      <c r="CF425" s="156"/>
      <c r="CG425" s="156"/>
      <c r="CH425" s="156"/>
      <c r="CI425" s="156"/>
      <c r="CJ425" s="156"/>
      <c r="CK425" s="156"/>
      <c r="CL425" s="156"/>
      <c r="CM425" s="156"/>
      <c r="CN425" s="156"/>
      <c r="CO425" s="156"/>
      <c r="CP425" s="156"/>
      <c r="CQ425" s="156"/>
      <c r="CR425" s="156"/>
      <c r="CS425" s="156"/>
      <c r="CT425" s="156"/>
      <c r="CU425" s="156"/>
      <c r="CV425" s="156"/>
      <c r="CW425" s="156"/>
      <c r="CX425" s="156"/>
      <c r="CY425" s="156"/>
      <c r="CZ425" s="156"/>
      <c r="DA425" s="156"/>
      <c r="DB425" s="156"/>
      <c r="DC425" s="156"/>
      <c r="DD425" s="156"/>
      <c r="DE425" s="156"/>
      <c r="DF425" s="156"/>
      <c r="DG425" s="156"/>
      <c r="DH425" s="156"/>
      <c r="DI425" s="156"/>
      <c r="DJ425" s="156"/>
      <c r="DK425" s="156"/>
      <c r="DL425" s="156"/>
      <c r="DM425" s="156"/>
      <c r="DN425" s="156"/>
      <c r="DO425" s="156"/>
      <c r="DP425" s="156"/>
      <c r="DQ425" s="156"/>
    </row>
    <row r="426" spans="4:121" s="65" customFormat="1"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  <c r="Z426" s="156"/>
      <c r="AA426" s="156"/>
      <c r="AB426" s="156"/>
      <c r="AC426" s="156"/>
      <c r="AD426" s="156"/>
      <c r="AE426" s="156"/>
      <c r="AF426" s="156"/>
      <c r="AG426" s="156"/>
      <c r="AH426" s="156"/>
      <c r="AI426" s="156"/>
      <c r="AJ426" s="156"/>
      <c r="AK426" s="156"/>
      <c r="AL426" s="156"/>
      <c r="AM426" s="156"/>
      <c r="AN426" s="156"/>
      <c r="AO426" s="156"/>
      <c r="AP426" s="156"/>
      <c r="AQ426" s="156"/>
      <c r="AR426" s="156"/>
      <c r="AS426" s="156"/>
      <c r="AT426" s="156"/>
      <c r="AU426" s="156"/>
      <c r="AV426" s="156"/>
      <c r="AW426" s="156"/>
      <c r="AX426" s="156"/>
      <c r="AY426" s="156"/>
      <c r="AZ426" s="156"/>
      <c r="BA426" s="156"/>
      <c r="BB426" s="156"/>
      <c r="BC426" s="156"/>
      <c r="BD426" s="156"/>
      <c r="BE426" s="156"/>
      <c r="BF426" s="156"/>
      <c r="BG426" s="156"/>
      <c r="BH426" s="156"/>
      <c r="BI426" s="156"/>
      <c r="BJ426" s="156"/>
      <c r="BK426" s="156"/>
      <c r="BL426" s="156"/>
      <c r="BM426" s="156"/>
      <c r="BN426" s="156"/>
      <c r="BO426" s="156"/>
      <c r="BP426" s="156"/>
      <c r="BQ426" s="156"/>
      <c r="BR426" s="156"/>
      <c r="BS426" s="156"/>
      <c r="BT426" s="156"/>
      <c r="BU426" s="156"/>
      <c r="BV426" s="156"/>
      <c r="BW426" s="156"/>
      <c r="BX426" s="156"/>
      <c r="BY426" s="156"/>
      <c r="BZ426" s="156"/>
      <c r="CA426" s="156"/>
      <c r="CB426" s="156"/>
      <c r="CC426" s="156"/>
      <c r="CD426" s="156"/>
      <c r="CE426" s="156"/>
      <c r="CF426" s="156"/>
      <c r="CG426" s="156"/>
      <c r="CH426" s="156"/>
      <c r="CI426" s="156"/>
      <c r="CJ426" s="156"/>
      <c r="CK426" s="156"/>
      <c r="CL426" s="156"/>
      <c r="CM426" s="156"/>
      <c r="CN426" s="156"/>
      <c r="CO426" s="156"/>
      <c r="CP426" s="156"/>
      <c r="CQ426" s="156"/>
      <c r="CR426" s="156"/>
      <c r="CS426" s="156"/>
      <c r="CT426" s="156"/>
      <c r="CU426" s="156"/>
      <c r="CV426" s="156"/>
      <c r="CW426" s="156"/>
      <c r="CX426" s="156"/>
      <c r="CY426" s="156"/>
      <c r="CZ426" s="156"/>
      <c r="DA426" s="156"/>
      <c r="DB426" s="156"/>
      <c r="DC426" s="156"/>
      <c r="DD426" s="156"/>
      <c r="DE426" s="156"/>
      <c r="DF426" s="156"/>
      <c r="DG426" s="156"/>
      <c r="DH426" s="156"/>
      <c r="DI426" s="156"/>
      <c r="DJ426" s="156"/>
      <c r="DK426" s="156"/>
      <c r="DL426" s="156"/>
      <c r="DM426" s="156"/>
      <c r="DN426" s="156"/>
      <c r="DO426" s="156"/>
      <c r="DP426" s="156"/>
      <c r="DQ426" s="156"/>
    </row>
    <row r="427" spans="4:121" s="65" customFormat="1"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/>
      <c r="AL427" s="156"/>
      <c r="AM427" s="156"/>
      <c r="AN427" s="156"/>
      <c r="AO427" s="156"/>
      <c r="AP427" s="156"/>
      <c r="AQ427" s="156"/>
      <c r="AR427" s="156"/>
      <c r="AS427" s="156"/>
      <c r="AT427" s="156"/>
      <c r="AU427" s="156"/>
      <c r="AV427" s="156"/>
      <c r="AW427" s="156"/>
      <c r="AX427" s="156"/>
      <c r="AY427" s="156"/>
      <c r="AZ427" s="156"/>
      <c r="BA427" s="156"/>
      <c r="BB427" s="156"/>
      <c r="BC427" s="156"/>
      <c r="BD427" s="156"/>
      <c r="BE427" s="156"/>
      <c r="BF427" s="156"/>
      <c r="BG427" s="156"/>
      <c r="BH427" s="156"/>
      <c r="BI427" s="156"/>
      <c r="BJ427" s="156"/>
      <c r="BK427" s="156"/>
      <c r="BL427" s="156"/>
      <c r="BM427" s="156"/>
      <c r="BN427" s="156"/>
      <c r="BO427" s="156"/>
      <c r="BP427" s="156"/>
      <c r="BQ427" s="156"/>
      <c r="BR427" s="156"/>
      <c r="BS427" s="156"/>
      <c r="BT427" s="156"/>
      <c r="BU427" s="156"/>
      <c r="BV427" s="156"/>
      <c r="BW427" s="156"/>
      <c r="BX427" s="156"/>
      <c r="BY427" s="156"/>
      <c r="BZ427" s="156"/>
      <c r="CA427" s="156"/>
      <c r="CB427" s="156"/>
      <c r="CC427" s="156"/>
      <c r="CD427" s="156"/>
      <c r="CE427" s="156"/>
      <c r="CF427" s="156"/>
      <c r="CG427" s="156"/>
      <c r="CH427" s="156"/>
      <c r="CI427" s="156"/>
      <c r="CJ427" s="156"/>
      <c r="CK427" s="156"/>
      <c r="CL427" s="156"/>
      <c r="CM427" s="156"/>
      <c r="CN427" s="156"/>
      <c r="CO427" s="156"/>
      <c r="CP427" s="156"/>
      <c r="CQ427" s="156"/>
      <c r="CR427" s="156"/>
      <c r="CS427" s="156"/>
      <c r="CT427" s="156"/>
      <c r="CU427" s="156"/>
      <c r="CV427" s="156"/>
      <c r="CW427" s="156"/>
      <c r="CX427" s="156"/>
      <c r="CY427" s="156"/>
      <c r="CZ427" s="156"/>
      <c r="DA427" s="156"/>
      <c r="DB427" s="156"/>
      <c r="DC427" s="156"/>
      <c r="DD427" s="156"/>
      <c r="DE427" s="156"/>
      <c r="DF427" s="156"/>
      <c r="DG427" s="156"/>
      <c r="DH427" s="156"/>
      <c r="DI427" s="156"/>
      <c r="DJ427" s="156"/>
      <c r="DK427" s="156"/>
      <c r="DL427" s="156"/>
      <c r="DM427" s="156"/>
      <c r="DN427" s="156"/>
      <c r="DO427" s="156"/>
      <c r="DP427" s="156"/>
      <c r="DQ427" s="156"/>
    </row>
    <row r="428" spans="4:121" s="65" customFormat="1"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  <c r="Z428" s="156"/>
      <c r="AA428" s="156"/>
      <c r="AB428" s="156"/>
      <c r="AC428" s="156"/>
      <c r="AD428" s="156"/>
      <c r="AE428" s="156"/>
      <c r="AF428" s="156"/>
      <c r="AG428" s="156"/>
      <c r="AH428" s="156"/>
      <c r="AI428" s="156"/>
      <c r="AJ428" s="156"/>
      <c r="AK428" s="156"/>
      <c r="AL428" s="156"/>
      <c r="AM428" s="156"/>
      <c r="AN428" s="156"/>
      <c r="AO428" s="156"/>
      <c r="AP428" s="156"/>
      <c r="AQ428" s="156"/>
      <c r="AR428" s="156"/>
      <c r="AS428" s="156"/>
      <c r="AT428" s="156"/>
      <c r="AU428" s="156"/>
      <c r="AV428" s="156"/>
      <c r="AW428" s="156"/>
      <c r="AX428" s="156"/>
      <c r="AY428" s="156"/>
      <c r="AZ428" s="156"/>
      <c r="BA428" s="156"/>
      <c r="BB428" s="156"/>
      <c r="BC428" s="156"/>
      <c r="BD428" s="156"/>
      <c r="BE428" s="156"/>
      <c r="BF428" s="156"/>
      <c r="BG428" s="156"/>
      <c r="BH428" s="156"/>
      <c r="BI428" s="156"/>
      <c r="BJ428" s="156"/>
      <c r="BK428" s="156"/>
      <c r="BL428" s="156"/>
      <c r="BM428" s="156"/>
      <c r="BN428" s="156"/>
      <c r="BO428" s="156"/>
      <c r="BP428" s="156"/>
      <c r="BQ428" s="156"/>
      <c r="BR428" s="156"/>
      <c r="BS428" s="156"/>
      <c r="BT428" s="156"/>
      <c r="BU428" s="156"/>
      <c r="BV428" s="156"/>
      <c r="BW428" s="156"/>
      <c r="BX428" s="156"/>
      <c r="BY428" s="156"/>
      <c r="BZ428" s="156"/>
      <c r="CA428" s="156"/>
      <c r="CB428" s="156"/>
      <c r="CC428" s="156"/>
      <c r="CD428" s="156"/>
      <c r="CE428" s="156"/>
      <c r="CF428" s="156"/>
      <c r="CG428" s="156"/>
      <c r="CH428" s="156"/>
      <c r="CI428" s="156"/>
      <c r="CJ428" s="156"/>
      <c r="CK428" s="156"/>
      <c r="CL428" s="156"/>
      <c r="CM428" s="156"/>
      <c r="CN428" s="156"/>
      <c r="CO428" s="156"/>
      <c r="CP428" s="156"/>
      <c r="CQ428" s="156"/>
      <c r="CR428" s="156"/>
      <c r="CS428" s="156"/>
      <c r="CT428" s="156"/>
      <c r="CU428" s="156"/>
      <c r="CV428" s="156"/>
      <c r="CW428" s="156"/>
      <c r="CX428" s="156"/>
      <c r="CY428" s="156"/>
      <c r="CZ428" s="156"/>
      <c r="DA428" s="156"/>
      <c r="DB428" s="156"/>
      <c r="DC428" s="156"/>
      <c r="DD428" s="156"/>
      <c r="DE428" s="156"/>
      <c r="DF428" s="156"/>
      <c r="DG428" s="156"/>
      <c r="DH428" s="156"/>
      <c r="DI428" s="156"/>
      <c r="DJ428" s="156"/>
      <c r="DK428" s="156"/>
      <c r="DL428" s="156"/>
      <c r="DM428" s="156"/>
      <c r="DN428" s="156"/>
      <c r="DO428" s="156"/>
      <c r="DP428" s="156"/>
      <c r="DQ428" s="156"/>
    </row>
    <row r="429" spans="4:121" s="65" customFormat="1"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  <c r="Z429" s="156"/>
      <c r="AA429" s="156"/>
      <c r="AB429" s="156"/>
      <c r="AC429" s="156"/>
      <c r="AD429" s="156"/>
      <c r="AE429" s="156"/>
      <c r="AF429" s="156"/>
      <c r="AG429" s="156"/>
      <c r="AH429" s="156"/>
      <c r="AI429" s="156"/>
      <c r="AJ429" s="156"/>
      <c r="AK429" s="156"/>
      <c r="AL429" s="156"/>
      <c r="AM429" s="156"/>
      <c r="AN429" s="156"/>
      <c r="AO429" s="156"/>
      <c r="AP429" s="156"/>
      <c r="AQ429" s="156"/>
      <c r="AR429" s="156"/>
      <c r="AS429" s="156"/>
      <c r="AT429" s="156"/>
      <c r="AU429" s="156"/>
      <c r="AV429" s="156"/>
      <c r="AW429" s="156"/>
      <c r="AX429" s="156"/>
      <c r="AY429" s="156"/>
      <c r="AZ429" s="156"/>
      <c r="BA429" s="156"/>
      <c r="BB429" s="156"/>
      <c r="BC429" s="156"/>
      <c r="BD429" s="156"/>
      <c r="BE429" s="156"/>
      <c r="BF429" s="156"/>
      <c r="BG429" s="156"/>
      <c r="BH429" s="156"/>
      <c r="BI429" s="156"/>
      <c r="BJ429" s="156"/>
      <c r="BK429" s="156"/>
      <c r="BL429" s="156"/>
      <c r="BM429" s="156"/>
      <c r="BN429" s="156"/>
      <c r="BO429" s="156"/>
      <c r="BP429" s="156"/>
      <c r="BQ429" s="156"/>
      <c r="BR429" s="156"/>
      <c r="BS429" s="156"/>
      <c r="BT429" s="156"/>
      <c r="BU429" s="156"/>
      <c r="BV429" s="156"/>
      <c r="BW429" s="156"/>
      <c r="BX429" s="156"/>
      <c r="BY429" s="156"/>
      <c r="BZ429" s="156"/>
      <c r="CA429" s="156"/>
      <c r="CB429" s="156"/>
      <c r="CC429" s="156"/>
      <c r="CD429" s="156"/>
      <c r="CE429" s="156"/>
      <c r="CF429" s="156"/>
      <c r="CG429" s="156"/>
      <c r="CH429" s="156"/>
      <c r="CI429" s="156"/>
      <c r="CJ429" s="156"/>
      <c r="CK429" s="156"/>
      <c r="CL429" s="156"/>
      <c r="CM429" s="156"/>
      <c r="CN429" s="156"/>
      <c r="CO429" s="156"/>
      <c r="CP429" s="156"/>
      <c r="CQ429" s="156"/>
      <c r="CR429" s="156"/>
      <c r="CS429" s="156"/>
      <c r="CT429" s="156"/>
      <c r="CU429" s="156"/>
      <c r="CV429" s="156"/>
      <c r="CW429" s="156"/>
      <c r="CX429" s="156"/>
      <c r="CY429" s="156"/>
      <c r="CZ429" s="156"/>
      <c r="DA429" s="156"/>
      <c r="DB429" s="156"/>
      <c r="DC429" s="156"/>
      <c r="DD429" s="156"/>
      <c r="DE429" s="156"/>
      <c r="DF429" s="156"/>
      <c r="DG429" s="156"/>
      <c r="DH429" s="156"/>
      <c r="DI429" s="156"/>
      <c r="DJ429" s="156"/>
      <c r="DK429" s="156"/>
      <c r="DL429" s="156"/>
      <c r="DM429" s="156"/>
      <c r="DN429" s="156"/>
      <c r="DO429" s="156"/>
      <c r="DP429" s="156"/>
      <c r="DQ429" s="156"/>
    </row>
    <row r="430" spans="4:121" s="65" customFormat="1"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  <c r="Z430" s="156"/>
      <c r="AA430" s="156"/>
      <c r="AB430" s="156"/>
      <c r="AC430" s="156"/>
      <c r="AD430" s="156"/>
      <c r="AE430" s="156"/>
      <c r="AF430" s="156"/>
      <c r="AG430" s="156"/>
      <c r="AH430" s="156"/>
      <c r="AI430" s="156"/>
      <c r="AJ430" s="156"/>
      <c r="AK430" s="156"/>
      <c r="AL430" s="156"/>
      <c r="AM430" s="156"/>
      <c r="AN430" s="156"/>
      <c r="AO430" s="156"/>
      <c r="AP430" s="156"/>
      <c r="AQ430" s="156"/>
      <c r="AR430" s="156"/>
      <c r="AS430" s="156"/>
      <c r="AT430" s="156"/>
      <c r="AU430" s="156"/>
      <c r="AV430" s="156"/>
      <c r="AW430" s="156"/>
      <c r="AX430" s="156"/>
      <c r="AY430" s="156"/>
      <c r="AZ430" s="156"/>
      <c r="BA430" s="156"/>
      <c r="BB430" s="156"/>
      <c r="BC430" s="156"/>
      <c r="BD430" s="156"/>
      <c r="BE430" s="156"/>
      <c r="BF430" s="156"/>
      <c r="BG430" s="156"/>
      <c r="BH430" s="156"/>
      <c r="BI430" s="156"/>
      <c r="BJ430" s="156"/>
      <c r="BK430" s="156"/>
      <c r="BL430" s="156"/>
      <c r="BM430" s="156"/>
      <c r="BN430" s="156"/>
      <c r="BO430" s="156"/>
      <c r="BP430" s="156"/>
      <c r="BQ430" s="156"/>
      <c r="BR430" s="156"/>
      <c r="BS430" s="156"/>
      <c r="BT430" s="156"/>
      <c r="BU430" s="156"/>
      <c r="BV430" s="156"/>
      <c r="BW430" s="156"/>
      <c r="BX430" s="156"/>
      <c r="BY430" s="156"/>
      <c r="BZ430" s="156"/>
      <c r="CA430" s="156"/>
      <c r="CB430" s="156"/>
      <c r="CC430" s="156"/>
      <c r="CD430" s="156"/>
      <c r="CE430" s="156"/>
      <c r="CF430" s="156"/>
      <c r="CG430" s="156"/>
      <c r="CH430" s="156"/>
      <c r="CI430" s="156"/>
      <c r="CJ430" s="156"/>
      <c r="CK430" s="156"/>
      <c r="CL430" s="156"/>
      <c r="CM430" s="156"/>
      <c r="CN430" s="156"/>
      <c r="CO430" s="156"/>
      <c r="CP430" s="156"/>
      <c r="CQ430" s="156"/>
      <c r="CR430" s="156"/>
      <c r="CS430" s="156"/>
      <c r="CT430" s="156"/>
      <c r="CU430" s="156"/>
      <c r="CV430" s="156"/>
      <c r="CW430" s="156"/>
      <c r="CX430" s="156"/>
      <c r="CY430" s="156"/>
      <c r="CZ430" s="156"/>
      <c r="DA430" s="156"/>
      <c r="DB430" s="156"/>
      <c r="DC430" s="156"/>
      <c r="DD430" s="156"/>
      <c r="DE430" s="156"/>
      <c r="DF430" s="156"/>
      <c r="DG430" s="156"/>
      <c r="DH430" s="156"/>
      <c r="DI430" s="156"/>
      <c r="DJ430" s="156"/>
      <c r="DK430" s="156"/>
      <c r="DL430" s="156"/>
      <c r="DM430" s="156"/>
      <c r="DN430" s="156"/>
      <c r="DO430" s="156"/>
      <c r="DP430" s="156"/>
      <c r="DQ430" s="156"/>
    </row>
    <row r="431" spans="4:121" s="65" customFormat="1"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  <c r="Z431" s="156"/>
      <c r="AA431" s="156"/>
      <c r="AB431" s="156"/>
      <c r="AC431" s="156"/>
      <c r="AD431" s="156"/>
      <c r="AE431" s="156"/>
      <c r="AF431" s="156"/>
      <c r="AG431" s="156"/>
      <c r="AH431" s="156"/>
      <c r="AI431" s="156"/>
      <c r="AJ431" s="156"/>
      <c r="AK431" s="156"/>
      <c r="AL431" s="156"/>
      <c r="AM431" s="156"/>
      <c r="AN431" s="156"/>
      <c r="AO431" s="156"/>
      <c r="AP431" s="156"/>
      <c r="AQ431" s="156"/>
      <c r="AR431" s="156"/>
      <c r="AS431" s="156"/>
      <c r="AT431" s="156"/>
      <c r="AU431" s="156"/>
      <c r="AV431" s="156"/>
      <c r="AW431" s="156"/>
      <c r="AX431" s="156"/>
      <c r="AY431" s="156"/>
      <c r="AZ431" s="156"/>
      <c r="BA431" s="156"/>
      <c r="BB431" s="156"/>
      <c r="BC431" s="156"/>
      <c r="BD431" s="156"/>
      <c r="BE431" s="156"/>
      <c r="BF431" s="156"/>
      <c r="BG431" s="156"/>
      <c r="BH431" s="156"/>
      <c r="BI431" s="156"/>
      <c r="BJ431" s="156"/>
      <c r="BK431" s="156"/>
      <c r="BL431" s="156"/>
      <c r="BM431" s="156"/>
      <c r="BN431" s="156"/>
      <c r="BO431" s="156"/>
      <c r="BP431" s="156"/>
      <c r="BQ431" s="156"/>
      <c r="BR431" s="156"/>
      <c r="BS431" s="156"/>
      <c r="BT431" s="156"/>
      <c r="BU431" s="156"/>
      <c r="BV431" s="156"/>
      <c r="BW431" s="156"/>
      <c r="BX431" s="156"/>
      <c r="BY431" s="156"/>
      <c r="BZ431" s="156"/>
      <c r="CA431" s="156"/>
      <c r="CB431" s="156"/>
      <c r="CC431" s="156"/>
      <c r="CD431" s="156"/>
      <c r="CE431" s="156"/>
      <c r="CF431" s="156"/>
      <c r="CG431" s="156"/>
      <c r="CH431" s="156"/>
      <c r="CI431" s="156"/>
      <c r="CJ431" s="156"/>
      <c r="CK431" s="156"/>
      <c r="CL431" s="156"/>
      <c r="CM431" s="156"/>
      <c r="CN431" s="156"/>
      <c r="CO431" s="156"/>
      <c r="CP431" s="156"/>
      <c r="CQ431" s="156"/>
      <c r="CR431" s="156"/>
      <c r="CS431" s="156"/>
      <c r="CT431" s="156"/>
      <c r="CU431" s="156"/>
      <c r="CV431" s="156"/>
      <c r="CW431" s="156"/>
      <c r="CX431" s="156"/>
      <c r="CY431" s="156"/>
      <c r="CZ431" s="156"/>
      <c r="DA431" s="156"/>
      <c r="DB431" s="156"/>
      <c r="DC431" s="156"/>
      <c r="DD431" s="156"/>
      <c r="DE431" s="156"/>
      <c r="DF431" s="156"/>
      <c r="DG431" s="156"/>
      <c r="DH431" s="156"/>
      <c r="DI431" s="156"/>
      <c r="DJ431" s="156"/>
      <c r="DK431" s="156"/>
      <c r="DL431" s="156"/>
      <c r="DM431" s="156"/>
      <c r="DN431" s="156"/>
      <c r="DO431" s="156"/>
      <c r="DP431" s="156"/>
      <c r="DQ431" s="156"/>
    </row>
    <row r="432" spans="4:121" s="65" customFormat="1"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  <c r="AA432" s="156"/>
      <c r="AB432" s="156"/>
      <c r="AC432" s="156"/>
      <c r="AD432" s="156"/>
      <c r="AE432" s="156"/>
      <c r="AF432" s="156"/>
      <c r="AG432" s="156"/>
      <c r="AH432" s="156"/>
      <c r="AI432" s="156"/>
      <c r="AJ432" s="156"/>
      <c r="AK432" s="156"/>
      <c r="AL432" s="156"/>
      <c r="AM432" s="156"/>
      <c r="AN432" s="156"/>
      <c r="AO432" s="156"/>
      <c r="AP432" s="156"/>
      <c r="AQ432" s="156"/>
      <c r="AR432" s="156"/>
      <c r="AS432" s="156"/>
      <c r="AT432" s="156"/>
      <c r="AU432" s="156"/>
      <c r="AV432" s="156"/>
      <c r="AW432" s="156"/>
      <c r="AX432" s="156"/>
      <c r="AY432" s="156"/>
      <c r="AZ432" s="156"/>
      <c r="BA432" s="156"/>
      <c r="BB432" s="156"/>
      <c r="BC432" s="156"/>
      <c r="BD432" s="156"/>
      <c r="BE432" s="156"/>
      <c r="BF432" s="156"/>
      <c r="BG432" s="156"/>
      <c r="BH432" s="156"/>
      <c r="BI432" s="156"/>
      <c r="BJ432" s="156"/>
      <c r="BK432" s="156"/>
      <c r="BL432" s="156"/>
      <c r="BM432" s="156"/>
      <c r="BN432" s="156"/>
      <c r="BO432" s="156"/>
      <c r="BP432" s="156"/>
      <c r="BQ432" s="156"/>
      <c r="BR432" s="156"/>
      <c r="BS432" s="156"/>
      <c r="BT432" s="156"/>
      <c r="BU432" s="156"/>
      <c r="BV432" s="156"/>
      <c r="BW432" s="156"/>
      <c r="BX432" s="156"/>
      <c r="BY432" s="156"/>
      <c r="BZ432" s="156"/>
      <c r="CA432" s="156"/>
      <c r="CB432" s="156"/>
      <c r="CC432" s="156"/>
      <c r="CD432" s="156"/>
      <c r="CE432" s="156"/>
      <c r="CF432" s="156"/>
      <c r="CG432" s="156"/>
      <c r="CH432" s="156"/>
      <c r="CI432" s="156"/>
      <c r="CJ432" s="156"/>
      <c r="CK432" s="156"/>
      <c r="CL432" s="156"/>
      <c r="CM432" s="156"/>
      <c r="CN432" s="156"/>
      <c r="CO432" s="156"/>
      <c r="CP432" s="156"/>
      <c r="CQ432" s="156"/>
      <c r="CR432" s="156"/>
      <c r="CS432" s="156"/>
      <c r="CT432" s="156"/>
      <c r="CU432" s="156"/>
      <c r="CV432" s="156"/>
      <c r="CW432" s="156"/>
      <c r="CX432" s="156"/>
      <c r="CY432" s="156"/>
      <c r="CZ432" s="156"/>
      <c r="DA432" s="156"/>
      <c r="DB432" s="156"/>
      <c r="DC432" s="156"/>
      <c r="DD432" s="156"/>
      <c r="DE432" s="156"/>
      <c r="DF432" s="156"/>
      <c r="DG432" s="156"/>
      <c r="DH432" s="156"/>
      <c r="DI432" s="156"/>
      <c r="DJ432" s="156"/>
      <c r="DK432" s="156"/>
      <c r="DL432" s="156"/>
      <c r="DM432" s="156"/>
      <c r="DN432" s="156"/>
      <c r="DO432" s="156"/>
      <c r="DP432" s="156"/>
      <c r="DQ432" s="156"/>
    </row>
    <row r="433" spans="4:121" s="65" customFormat="1"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  <c r="Z433" s="156"/>
      <c r="AA433" s="156"/>
      <c r="AB433" s="156"/>
      <c r="AC433" s="156"/>
      <c r="AD433" s="156"/>
      <c r="AE433" s="156"/>
      <c r="AF433" s="156"/>
      <c r="AG433" s="156"/>
      <c r="AH433" s="156"/>
      <c r="AI433" s="156"/>
      <c r="AJ433" s="156"/>
      <c r="AK433" s="156"/>
      <c r="AL433" s="156"/>
      <c r="AM433" s="156"/>
      <c r="AN433" s="156"/>
      <c r="AO433" s="156"/>
      <c r="AP433" s="156"/>
      <c r="AQ433" s="156"/>
      <c r="AR433" s="156"/>
      <c r="AS433" s="156"/>
      <c r="AT433" s="156"/>
      <c r="AU433" s="156"/>
      <c r="AV433" s="156"/>
      <c r="AW433" s="156"/>
      <c r="AX433" s="156"/>
      <c r="AY433" s="156"/>
      <c r="AZ433" s="156"/>
      <c r="BA433" s="156"/>
      <c r="BB433" s="156"/>
      <c r="BC433" s="156"/>
      <c r="BD433" s="156"/>
      <c r="BE433" s="156"/>
      <c r="BF433" s="156"/>
      <c r="BG433" s="156"/>
      <c r="BH433" s="156"/>
      <c r="BI433" s="156"/>
      <c r="BJ433" s="156"/>
      <c r="BK433" s="156"/>
      <c r="BL433" s="156"/>
      <c r="BM433" s="156"/>
      <c r="BN433" s="156"/>
      <c r="BO433" s="156"/>
      <c r="BP433" s="156"/>
      <c r="BQ433" s="156"/>
      <c r="BR433" s="156"/>
      <c r="BS433" s="156"/>
      <c r="BT433" s="156"/>
      <c r="BU433" s="156"/>
      <c r="BV433" s="156"/>
      <c r="BW433" s="156"/>
      <c r="BX433" s="156"/>
      <c r="BY433" s="156"/>
      <c r="BZ433" s="156"/>
      <c r="CA433" s="156"/>
      <c r="CB433" s="156"/>
      <c r="CC433" s="156"/>
      <c r="CD433" s="156"/>
      <c r="CE433" s="156"/>
      <c r="CF433" s="156"/>
      <c r="CG433" s="156"/>
      <c r="CH433" s="156"/>
      <c r="CI433" s="156"/>
      <c r="CJ433" s="156"/>
      <c r="CK433" s="156"/>
      <c r="CL433" s="156"/>
      <c r="CM433" s="156"/>
      <c r="CN433" s="156"/>
      <c r="CO433" s="156"/>
      <c r="CP433" s="156"/>
      <c r="CQ433" s="156"/>
      <c r="CR433" s="156"/>
      <c r="CS433" s="156"/>
      <c r="CT433" s="156"/>
      <c r="CU433" s="156"/>
      <c r="CV433" s="156"/>
      <c r="CW433" s="156"/>
      <c r="CX433" s="156"/>
      <c r="CY433" s="156"/>
      <c r="CZ433" s="156"/>
      <c r="DA433" s="156"/>
      <c r="DB433" s="156"/>
      <c r="DC433" s="156"/>
      <c r="DD433" s="156"/>
      <c r="DE433" s="156"/>
      <c r="DF433" s="156"/>
      <c r="DG433" s="156"/>
      <c r="DH433" s="156"/>
      <c r="DI433" s="156"/>
      <c r="DJ433" s="156"/>
      <c r="DK433" s="156"/>
      <c r="DL433" s="156"/>
      <c r="DM433" s="156"/>
      <c r="DN433" s="156"/>
      <c r="DO433" s="156"/>
      <c r="DP433" s="156"/>
      <c r="DQ433" s="156"/>
    </row>
    <row r="434" spans="4:121" s="65" customFormat="1"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  <c r="AA434" s="156"/>
      <c r="AB434" s="156"/>
      <c r="AC434" s="156"/>
      <c r="AD434" s="156"/>
      <c r="AE434" s="156"/>
      <c r="AF434" s="156"/>
      <c r="AG434" s="156"/>
      <c r="AH434" s="156"/>
      <c r="AI434" s="156"/>
      <c r="AJ434" s="156"/>
      <c r="AK434" s="156"/>
      <c r="AL434" s="156"/>
      <c r="AM434" s="156"/>
      <c r="AN434" s="156"/>
      <c r="AO434" s="156"/>
      <c r="AP434" s="156"/>
      <c r="AQ434" s="156"/>
      <c r="AR434" s="156"/>
      <c r="AS434" s="156"/>
      <c r="AT434" s="156"/>
      <c r="AU434" s="156"/>
      <c r="AV434" s="156"/>
      <c r="AW434" s="156"/>
      <c r="AX434" s="156"/>
      <c r="AY434" s="156"/>
      <c r="AZ434" s="156"/>
      <c r="BA434" s="156"/>
      <c r="BB434" s="156"/>
      <c r="BC434" s="156"/>
      <c r="BD434" s="156"/>
      <c r="BE434" s="156"/>
      <c r="BF434" s="156"/>
      <c r="BG434" s="156"/>
      <c r="BH434" s="156"/>
      <c r="BI434" s="156"/>
      <c r="BJ434" s="156"/>
      <c r="BK434" s="156"/>
      <c r="BL434" s="156"/>
      <c r="BM434" s="156"/>
      <c r="BN434" s="156"/>
      <c r="BO434" s="156"/>
      <c r="BP434" s="156"/>
      <c r="BQ434" s="156"/>
      <c r="BR434" s="156"/>
      <c r="BS434" s="156"/>
      <c r="BT434" s="156"/>
      <c r="BU434" s="156"/>
      <c r="BV434" s="156"/>
      <c r="BW434" s="156"/>
      <c r="BX434" s="156"/>
      <c r="BY434" s="156"/>
      <c r="BZ434" s="156"/>
      <c r="CA434" s="156"/>
      <c r="CB434" s="156"/>
      <c r="CC434" s="156"/>
      <c r="CD434" s="156"/>
      <c r="CE434" s="156"/>
      <c r="CF434" s="156"/>
      <c r="CG434" s="156"/>
      <c r="CH434" s="156"/>
      <c r="CI434" s="156"/>
      <c r="CJ434" s="156"/>
      <c r="CK434" s="156"/>
      <c r="CL434" s="156"/>
      <c r="CM434" s="156"/>
      <c r="CN434" s="156"/>
      <c r="CO434" s="156"/>
      <c r="CP434" s="156"/>
      <c r="CQ434" s="156"/>
      <c r="CR434" s="156"/>
      <c r="CS434" s="156"/>
      <c r="CT434" s="156"/>
      <c r="CU434" s="156"/>
      <c r="CV434" s="156"/>
      <c r="CW434" s="156"/>
      <c r="CX434" s="156"/>
      <c r="CY434" s="156"/>
      <c r="CZ434" s="156"/>
      <c r="DA434" s="156"/>
      <c r="DB434" s="156"/>
      <c r="DC434" s="156"/>
      <c r="DD434" s="156"/>
      <c r="DE434" s="156"/>
      <c r="DF434" s="156"/>
      <c r="DG434" s="156"/>
      <c r="DH434" s="156"/>
      <c r="DI434" s="156"/>
      <c r="DJ434" s="156"/>
      <c r="DK434" s="156"/>
      <c r="DL434" s="156"/>
      <c r="DM434" s="156"/>
      <c r="DN434" s="156"/>
      <c r="DO434" s="156"/>
      <c r="DP434" s="156"/>
      <c r="DQ434" s="156"/>
    </row>
    <row r="435" spans="4:121" s="65" customFormat="1"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  <c r="Z435" s="156"/>
      <c r="AA435" s="156"/>
      <c r="AB435" s="156"/>
      <c r="AC435" s="156"/>
      <c r="AD435" s="156"/>
      <c r="AE435" s="156"/>
      <c r="AF435" s="156"/>
      <c r="AG435" s="156"/>
      <c r="AH435" s="156"/>
      <c r="AI435" s="156"/>
      <c r="AJ435" s="156"/>
      <c r="AK435" s="156"/>
      <c r="AL435" s="156"/>
      <c r="AM435" s="156"/>
      <c r="AN435" s="156"/>
      <c r="AO435" s="156"/>
      <c r="AP435" s="156"/>
      <c r="AQ435" s="156"/>
      <c r="AR435" s="156"/>
      <c r="AS435" s="156"/>
      <c r="AT435" s="156"/>
      <c r="AU435" s="156"/>
      <c r="AV435" s="156"/>
      <c r="AW435" s="156"/>
      <c r="AX435" s="156"/>
      <c r="AY435" s="156"/>
      <c r="AZ435" s="156"/>
      <c r="BA435" s="156"/>
      <c r="BB435" s="156"/>
      <c r="BC435" s="156"/>
      <c r="BD435" s="156"/>
      <c r="BE435" s="156"/>
      <c r="BF435" s="156"/>
      <c r="BG435" s="156"/>
      <c r="BH435" s="156"/>
      <c r="BI435" s="156"/>
      <c r="BJ435" s="156"/>
      <c r="BK435" s="156"/>
      <c r="BL435" s="156"/>
      <c r="BM435" s="156"/>
      <c r="BN435" s="156"/>
      <c r="BO435" s="156"/>
      <c r="BP435" s="156"/>
      <c r="BQ435" s="156"/>
      <c r="BR435" s="156"/>
      <c r="BS435" s="156"/>
      <c r="BT435" s="156"/>
      <c r="BU435" s="156"/>
      <c r="BV435" s="156"/>
      <c r="BW435" s="156"/>
      <c r="BX435" s="156"/>
      <c r="BY435" s="156"/>
      <c r="BZ435" s="156"/>
      <c r="CA435" s="156"/>
      <c r="CB435" s="156"/>
      <c r="CC435" s="156"/>
      <c r="CD435" s="156"/>
      <c r="CE435" s="156"/>
      <c r="CF435" s="156"/>
      <c r="CG435" s="156"/>
      <c r="CH435" s="156"/>
      <c r="CI435" s="156"/>
      <c r="CJ435" s="156"/>
      <c r="CK435" s="156"/>
      <c r="CL435" s="156"/>
      <c r="CM435" s="156"/>
      <c r="CN435" s="156"/>
      <c r="CO435" s="156"/>
      <c r="CP435" s="156"/>
      <c r="CQ435" s="156"/>
      <c r="CR435" s="156"/>
      <c r="CS435" s="156"/>
      <c r="CT435" s="156"/>
      <c r="CU435" s="156"/>
      <c r="CV435" s="156"/>
      <c r="CW435" s="156"/>
      <c r="CX435" s="156"/>
      <c r="CY435" s="156"/>
      <c r="CZ435" s="156"/>
      <c r="DA435" s="156"/>
      <c r="DB435" s="156"/>
      <c r="DC435" s="156"/>
      <c r="DD435" s="156"/>
      <c r="DE435" s="156"/>
      <c r="DF435" s="156"/>
      <c r="DG435" s="156"/>
      <c r="DH435" s="156"/>
      <c r="DI435" s="156"/>
      <c r="DJ435" s="156"/>
      <c r="DK435" s="156"/>
      <c r="DL435" s="156"/>
      <c r="DM435" s="156"/>
      <c r="DN435" s="156"/>
      <c r="DO435" s="156"/>
      <c r="DP435" s="156"/>
      <c r="DQ435" s="156"/>
    </row>
    <row r="436" spans="4:121" s="65" customFormat="1"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  <c r="Z436" s="156"/>
      <c r="AA436" s="156"/>
      <c r="AB436" s="156"/>
      <c r="AC436" s="156"/>
      <c r="AD436" s="156"/>
      <c r="AE436" s="156"/>
      <c r="AF436" s="156"/>
      <c r="AG436" s="156"/>
      <c r="AH436" s="156"/>
      <c r="AI436" s="156"/>
      <c r="AJ436" s="156"/>
      <c r="AK436" s="156"/>
      <c r="AL436" s="156"/>
      <c r="AM436" s="156"/>
      <c r="AN436" s="156"/>
      <c r="AO436" s="156"/>
      <c r="AP436" s="156"/>
      <c r="AQ436" s="156"/>
      <c r="AR436" s="156"/>
      <c r="AS436" s="156"/>
      <c r="AT436" s="156"/>
      <c r="AU436" s="156"/>
      <c r="AV436" s="156"/>
      <c r="AW436" s="156"/>
      <c r="AX436" s="156"/>
      <c r="AY436" s="156"/>
      <c r="AZ436" s="156"/>
      <c r="BA436" s="156"/>
      <c r="BB436" s="156"/>
      <c r="BC436" s="156"/>
      <c r="BD436" s="156"/>
      <c r="BE436" s="156"/>
      <c r="BF436" s="156"/>
      <c r="BG436" s="156"/>
      <c r="BH436" s="156"/>
      <c r="BI436" s="156"/>
      <c r="BJ436" s="156"/>
      <c r="BK436" s="156"/>
      <c r="BL436" s="156"/>
      <c r="BM436" s="156"/>
      <c r="BN436" s="156"/>
      <c r="BO436" s="156"/>
      <c r="BP436" s="156"/>
      <c r="BQ436" s="156"/>
      <c r="BR436" s="156"/>
      <c r="BS436" s="156"/>
      <c r="BT436" s="156"/>
      <c r="BU436" s="156"/>
      <c r="BV436" s="156"/>
      <c r="BW436" s="156"/>
      <c r="BX436" s="156"/>
      <c r="BY436" s="156"/>
      <c r="BZ436" s="156"/>
      <c r="CA436" s="156"/>
      <c r="CB436" s="156"/>
      <c r="CC436" s="156"/>
      <c r="CD436" s="156"/>
      <c r="CE436" s="156"/>
      <c r="CF436" s="156"/>
      <c r="CG436" s="156"/>
      <c r="CH436" s="156"/>
      <c r="CI436" s="156"/>
      <c r="CJ436" s="156"/>
      <c r="CK436" s="156"/>
      <c r="CL436" s="156"/>
      <c r="CM436" s="156"/>
      <c r="CN436" s="156"/>
      <c r="CO436" s="156"/>
      <c r="CP436" s="156"/>
      <c r="CQ436" s="156"/>
      <c r="CR436" s="156"/>
      <c r="CS436" s="156"/>
      <c r="CT436" s="156"/>
      <c r="CU436" s="156"/>
      <c r="CV436" s="156"/>
      <c r="CW436" s="156"/>
      <c r="CX436" s="156"/>
      <c r="CY436" s="156"/>
      <c r="CZ436" s="156"/>
      <c r="DA436" s="156"/>
      <c r="DB436" s="156"/>
      <c r="DC436" s="156"/>
      <c r="DD436" s="156"/>
      <c r="DE436" s="156"/>
      <c r="DF436" s="156"/>
      <c r="DG436" s="156"/>
      <c r="DH436" s="156"/>
      <c r="DI436" s="156"/>
      <c r="DJ436" s="156"/>
      <c r="DK436" s="156"/>
      <c r="DL436" s="156"/>
      <c r="DM436" s="156"/>
      <c r="DN436" s="156"/>
      <c r="DO436" s="156"/>
      <c r="DP436" s="156"/>
      <c r="DQ436" s="156"/>
    </row>
    <row r="437" spans="4:121" s="65" customFormat="1"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  <c r="Z437" s="156"/>
      <c r="AA437" s="156"/>
      <c r="AB437" s="156"/>
      <c r="AC437" s="156"/>
      <c r="AD437" s="156"/>
      <c r="AE437" s="156"/>
      <c r="AF437" s="156"/>
      <c r="AG437" s="156"/>
      <c r="AH437" s="156"/>
      <c r="AI437" s="156"/>
      <c r="AJ437" s="156"/>
      <c r="AK437" s="156"/>
      <c r="AL437" s="156"/>
      <c r="AM437" s="156"/>
      <c r="AN437" s="156"/>
      <c r="AO437" s="156"/>
      <c r="AP437" s="156"/>
      <c r="AQ437" s="156"/>
      <c r="AR437" s="156"/>
      <c r="AS437" s="156"/>
      <c r="AT437" s="156"/>
      <c r="AU437" s="156"/>
      <c r="AV437" s="156"/>
      <c r="AW437" s="156"/>
      <c r="AX437" s="156"/>
      <c r="AY437" s="156"/>
      <c r="AZ437" s="156"/>
      <c r="BA437" s="156"/>
      <c r="BB437" s="156"/>
      <c r="BC437" s="156"/>
      <c r="BD437" s="156"/>
      <c r="BE437" s="156"/>
      <c r="BF437" s="156"/>
      <c r="BG437" s="156"/>
      <c r="BH437" s="156"/>
      <c r="BI437" s="156"/>
      <c r="BJ437" s="156"/>
      <c r="BK437" s="156"/>
      <c r="BL437" s="156"/>
      <c r="BM437" s="156"/>
      <c r="BN437" s="156"/>
      <c r="BO437" s="156"/>
      <c r="BP437" s="156"/>
      <c r="BQ437" s="156"/>
      <c r="BR437" s="156"/>
      <c r="BS437" s="156"/>
      <c r="BT437" s="156"/>
      <c r="BU437" s="156"/>
      <c r="BV437" s="156"/>
      <c r="BW437" s="156"/>
      <c r="BX437" s="156"/>
      <c r="BY437" s="156"/>
      <c r="BZ437" s="156"/>
      <c r="CA437" s="156"/>
      <c r="CB437" s="156"/>
      <c r="CC437" s="156"/>
      <c r="CD437" s="156"/>
      <c r="CE437" s="156"/>
      <c r="CF437" s="156"/>
      <c r="CG437" s="156"/>
      <c r="CH437" s="156"/>
      <c r="CI437" s="156"/>
      <c r="CJ437" s="156"/>
      <c r="CK437" s="156"/>
      <c r="CL437" s="156"/>
      <c r="CM437" s="156"/>
      <c r="CN437" s="156"/>
      <c r="CO437" s="156"/>
      <c r="CP437" s="156"/>
      <c r="CQ437" s="156"/>
      <c r="CR437" s="156"/>
      <c r="CS437" s="156"/>
      <c r="CT437" s="156"/>
      <c r="CU437" s="156"/>
      <c r="CV437" s="156"/>
      <c r="CW437" s="156"/>
      <c r="CX437" s="156"/>
      <c r="CY437" s="156"/>
      <c r="CZ437" s="156"/>
      <c r="DA437" s="156"/>
      <c r="DB437" s="156"/>
      <c r="DC437" s="156"/>
      <c r="DD437" s="156"/>
      <c r="DE437" s="156"/>
      <c r="DF437" s="156"/>
      <c r="DG437" s="156"/>
      <c r="DH437" s="156"/>
      <c r="DI437" s="156"/>
      <c r="DJ437" s="156"/>
      <c r="DK437" s="156"/>
      <c r="DL437" s="156"/>
      <c r="DM437" s="156"/>
      <c r="DN437" s="156"/>
      <c r="DO437" s="156"/>
      <c r="DP437" s="156"/>
      <c r="DQ437" s="156"/>
    </row>
    <row r="438" spans="4:121" s="65" customFormat="1"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  <c r="Z438" s="156"/>
      <c r="AA438" s="156"/>
      <c r="AB438" s="156"/>
      <c r="AC438" s="156"/>
      <c r="AD438" s="156"/>
      <c r="AE438" s="156"/>
      <c r="AF438" s="156"/>
      <c r="AG438" s="156"/>
      <c r="AH438" s="156"/>
      <c r="AI438" s="156"/>
      <c r="AJ438" s="156"/>
      <c r="AK438" s="156"/>
      <c r="AL438" s="156"/>
      <c r="AM438" s="156"/>
      <c r="AN438" s="156"/>
      <c r="AO438" s="156"/>
      <c r="AP438" s="156"/>
      <c r="AQ438" s="156"/>
      <c r="AR438" s="156"/>
      <c r="AS438" s="156"/>
      <c r="AT438" s="156"/>
      <c r="AU438" s="156"/>
      <c r="AV438" s="156"/>
      <c r="AW438" s="156"/>
      <c r="AX438" s="156"/>
      <c r="AY438" s="156"/>
      <c r="AZ438" s="156"/>
      <c r="BA438" s="156"/>
      <c r="BB438" s="156"/>
      <c r="BC438" s="156"/>
      <c r="BD438" s="156"/>
      <c r="BE438" s="156"/>
      <c r="BF438" s="156"/>
      <c r="BG438" s="156"/>
      <c r="BH438" s="156"/>
      <c r="BI438" s="156"/>
      <c r="BJ438" s="156"/>
      <c r="BK438" s="156"/>
      <c r="BL438" s="156"/>
      <c r="BM438" s="156"/>
      <c r="BN438" s="156"/>
      <c r="BO438" s="156"/>
      <c r="BP438" s="156"/>
      <c r="BQ438" s="156"/>
      <c r="BR438" s="156"/>
      <c r="BS438" s="156"/>
      <c r="BT438" s="156"/>
      <c r="BU438" s="156"/>
      <c r="BV438" s="156"/>
      <c r="BW438" s="156"/>
      <c r="BX438" s="156"/>
      <c r="BY438" s="156"/>
      <c r="BZ438" s="156"/>
      <c r="CA438" s="156"/>
      <c r="CB438" s="156"/>
      <c r="CC438" s="156"/>
      <c r="CD438" s="156"/>
      <c r="CE438" s="156"/>
      <c r="CF438" s="156"/>
      <c r="CG438" s="156"/>
      <c r="CH438" s="156"/>
      <c r="CI438" s="156"/>
      <c r="CJ438" s="156"/>
      <c r="CK438" s="156"/>
      <c r="CL438" s="156"/>
      <c r="CM438" s="156"/>
      <c r="CN438" s="156"/>
      <c r="CO438" s="156"/>
      <c r="CP438" s="156"/>
      <c r="CQ438" s="156"/>
      <c r="CR438" s="156"/>
      <c r="CS438" s="156"/>
      <c r="CT438" s="156"/>
      <c r="CU438" s="156"/>
      <c r="CV438" s="156"/>
      <c r="CW438" s="156"/>
      <c r="CX438" s="156"/>
      <c r="CY438" s="156"/>
      <c r="CZ438" s="156"/>
      <c r="DA438" s="156"/>
      <c r="DB438" s="156"/>
      <c r="DC438" s="156"/>
      <c r="DD438" s="156"/>
      <c r="DE438" s="156"/>
      <c r="DF438" s="156"/>
      <c r="DG438" s="156"/>
      <c r="DH438" s="156"/>
      <c r="DI438" s="156"/>
      <c r="DJ438" s="156"/>
      <c r="DK438" s="156"/>
      <c r="DL438" s="156"/>
      <c r="DM438" s="156"/>
      <c r="DN438" s="156"/>
      <c r="DO438" s="156"/>
      <c r="DP438" s="156"/>
      <c r="DQ438" s="156"/>
    </row>
    <row r="439" spans="4:121" s="65" customFormat="1"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  <c r="Z439" s="156"/>
      <c r="AA439" s="156"/>
      <c r="AB439" s="156"/>
      <c r="AC439" s="156"/>
      <c r="AD439" s="156"/>
      <c r="AE439" s="156"/>
      <c r="AF439" s="156"/>
      <c r="AG439" s="156"/>
      <c r="AH439" s="156"/>
      <c r="AI439" s="156"/>
      <c r="AJ439" s="156"/>
      <c r="AK439" s="156"/>
      <c r="AL439" s="156"/>
      <c r="AM439" s="156"/>
      <c r="AN439" s="156"/>
      <c r="AO439" s="156"/>
      <c r="AP439" s="156"/>
      <c r="AQ439" s="156"/>
      <c r="AR439" s="156"/>
      <c r="AS439" s="156"/>
      <c r="AT439" s="156"/>
      <c r="AU439" s="156"/>
      <c r="AV439" s="156"/>
      <c r="AW439" s="156"/>
      <c r="AX439" s="156"/>
      <c r="AY439" s="156"/>
      <c r="AZ439" s="156"/>
      <c r="BA439" s="156"/>
      <c r="BB439" s="156"/>
      <c r="BC439" s="156"/>
      <c r="BD439" s="156"/>
      <c r="BE439" s="156"/>
      <c r="BF439" s="156"/>
      <c r="BG439" s="156"/>
      <c r="BH439" s="156"/>
      <c r="BI439" s="156"/>
      <c r="BJ439" s="156"/>
      <c r="BK439" s="156"/>
      <c r="BL439" s="156"/>
      <c r="BM439" s="156"/>
      <c r="BN439" s="156"/>
      <c r="BO439" s="156"/>
      <c r="BP439" s="156"/>
      <c r="BQ439" s="156"/>
      <c r="BR439" s="156"/>
      <c r="BS439" s="156"/>
      <c r="BT439" s="156"/>
      <c r="BU439" s="156"/>
      <c r="BV439" s="156"/>
      <c r="BW439" s="156"/>
      <c r="BX439" s="156"/>
      <c r="BY439" s="156"/>
      <c r="BZ439" s="156"/>
      <c r="CA439" s="156"/>
      <c r="CB439" s="156"/>
      <c r="CC439" s="156"/>
      <c r="CD439" s="156"/>
      <c r="CE439" s="156"/>
      <c r="CF439" s="156"/>
      <c r="CG439" s="156"/>
      <c r="CH439" s="156"/>
      <c r="CI439" s="156"/>
      <c r="CJ439" s="156"/>
      <c r="CK439" s="156"/>
      <c r="CL439" s="156"/>
      <c r="CM439" s="156"/>
      <c r="CN439" s="156"/>
      <c r="CO439" s="156"/>
      <c r="CP439" s="156"/>
      <c r="CQ439" s="156"/>
      <c r="CR439" s="156"/>
      <c r="CS439" s="156"/>
      <c r="CT439" s="156"/>
      <c r="CU439" s="156"/>
      <c r="CV439" s="156"/>
      <c r="CW439" s="156"/>
      <c r="CX439" s="156"/>
      <c r="CY439" s="156"/>
      <c r="CZ439" s="156"/>
      <c r="DA439" s="156"/>
      <c r="DB439" s="156"/>
      <c r="DC439" s="156"/>
      <c r="DD439" s="156"/>
      <c r="DE439" s="156"/>
      <c r="DF439" s="156"/>
      <c r="DG439" s="156"/>
      <c r="DH439" s="156"/>
      <c r="DI439" s="156"/>
      <c r="DJ439" s="156"/>
      <c r="DK439" s="156"/>
      <c r="DL439" s="156"/>
      <c r="DM439" s="156"/>
      <c r="DN439" s="156"/>
      <c r="DO439" s="156"/>
      <c r="DP439" s="156"/>
      <c r="DQ439" s="156"/>
    </row>
    <row r="440" spans="4:121" s="65" customFormat="1"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  <c r="AA440" s="156"/>
      <c r="AB440" s="156"/>
      <c r="AC440" s="156"/>
      <c r="AD440" s="156"/>
      <c r="AE440" s="156"/>
      <c r="AF440" s="156"/>
      <c r="AG440" s="156"/>
      <c r="AH440" s="156"/>
      <c r="AI440" s="156"/>
      <c r="AJ440" s="156"/>
      <c r="AK440" s="156"/>
      <c r="AL440" s="156"/>
      <c r="AM440" s="156"/>
      <c r="AN440" s="156"/>
      <c r="AO440" s="156"/>
      <c r="AP440" s="156"/>
      <c r="AQ440" s="156"/>
      <c r="AR440" s="156"/>
      <c r="AS440" s="156"/>
      <c r="AT440" s="156"/>
      <c r="AU440" s="156"/>
      <c r="AV440" s="156"/>
      <c r="AW440" s="156"/>
      <c r="AX440" s="156"/>
      <c r="AY440" s="156"/>
      <c r="AZ440" s="156"/>
      <c r="BA440" s="156"/>
      <c r="BB440" s="156"/>
      <c r="BC440" s="156"/>
      <c r="BD440" s="156"/>
      <c r="BE440" s="156"/>
      <c r="BF440" s="156"/>
      <c r="BG440" s="156"/>
      <c r="BH440" s="156"/>
      <c r="BI440" s="156"/>
      <c r="BJ440" s="156"/>
      <c r="BK440" s="156"/>
      <c r="BL440" s="156"/>
      <c r="BM440" s="156"/>
      <c r="BN440" s="156"/>
      <c r="BO440" s="156"/>
      <c r="BP440" s="156"/>
      <c r="BQ440" s="156"/>
      <c r="BR440" s="156"/>
      <c r="BS440" s="156"/>
      <c r="BT440" s="156"/>
      <c r="BU440" s="156"/>
      <c r="BV440" s="156"/>
      <c r="BW440" s="156"/>
      <c r="BX440" s="156"/>
      <c r="BY440" s="156"/>
      <c r="BZ440" s="156"/>
      <c r="CA440" s="156"/>
      <c r="CB440" s="156"/>
      <c r="CC440" s="156"/>
      <c r="CD440" s="156"/>
      <c r="CE440" s="156"/>
      <c r="CF440" s="156"/>
      <c r="CG440" s="156"/>
      <c r="CH440" s="156"/>
      <c r="CI440" s="156"/>
      <c r="CJ440" s="156"/>
      <c r="CK440" s="156"/>
      <c r="CL440" s="156"/>
      <c r="CM440" s="156"/>
      <c r="CN440" s="156"/>
      <c r="CO440" s="156"/>
      <c r="CP440" s="156"/>
      <c r="CQ440" s="156"/>
      <c r="CR440" s="156"/>
      <c r="CS440" s="156"/>
      <c r="CT440" s="156"/>
      <c r="CU440" s="156"/>
      <c r="CV440" s="156"/>
      <c r="CW440" s="156"/>
      <c r="CX440" s="156"/>
      <c r="CY440" s="156"/>
      <c r="CZ440" s="156"/>
      <c r="DA440" s="156"/>
      <c r="DB440" s="156"/>
      <c r="DC440" s="156"/>
      <c r="DD440" s="156"/>
      <c r="DE440" s="156"/>
      <c r="DF440" s="156"/>
      <c r="DG440" s="156"/>
      <c r="DH440" s="156"/>
      <c r="DI440" s="156"/>
      <c r="DJ440" s="156"/>
      <c r="DK440" s="156"/>
      <c r="DL440" s="156"/>
      <c r="DM440" s="156"/>
      <c r="DN440" s="156"/>
      <c r="DO440" s="156"/>
      <c r="DP440" s="156"/>
      <c r="DQ440" s="156"/>
    </row>
    <row r="441" spans="4:121" s="65" customFormat="1"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  <c r="AA441" s="156"/>
      <c r="AB441" s="156"/>
      <c r="AC441" s="156"/>
      <c r="AD441" s="156"/>
      <c r="AE441" s="156"/>
      <c r="AF441" s="156"/>
      <c r="AG441" s="156"/>
      <c r="AH441" s="156"/>
      <c r="AI441" s="156"/>
      <c r="AJ441" s="156"/>
      <c r="AK441" s="156"/>
      <c r="AL441" s="156"/>
      <c r="AM441" s="156"/>
      <c r="AN441" s="156"/>
      <c r="AO441" s="156"/>
      <c r="AP441" s="156"/>
      <c r="AQ441" s="156"/>
      <c r="AR441" s="156"/>
      <c r="AS441" s="156"/>
      <c r="AT441" s="156"/>
      <c r="AU441" s="156"/>
      <c r="AV441" s="156"/>
      <c r="AW441" s="156"/>
      <c r="AX441" s="156"/>
      <c r="AY441" s="156"/>
      <c r="AZ441" s="156"/>
      <c r="BA441" s="156"/>
      <c r="BB441" s="156"/>
      <c r="BC441" s="156"/>
      <c r="BD441" s="156"/>
      <c r="BE441" s="156"/>
      <c r="BF441" s="156"/>
      <c r="BG441" s="156"/>
      <c r="BH441" s="156"/>
      <c r="BI441" s="156"/>
      <c r="BJ441" s="156"/>
      <c r="BK441" s="156"/>
      <c r="BL441" s="156"/>
      <c r="BM441" s="156"/>
      <c r="BN441" s="156"/>
      <c r="BO441" s="156"/>
      <c r="BP441" s="156"/>
      <c r="BQ441" s="156"/>
      <c r="BR441" s="156"/>
      <c r="BS441" s="156"/>
      <c r="BT441" s="156"/>
      <c r="BU441" s="156"/>
      <c r="BV441" s="156"/>
      <c r="BW441" s="156"/>
      <c r="BX441" s="156"/>
      <c r="BY441" s="156"/>
      <c r="BZ441" s="156"/>
      <c r="CA441" s="156"/>
      <c r="CB441" s="156"/>
      <c r="CC441" s="156"/>
      <c r="CD441" s="156"/>
      <c r="CE441" s="156"/>
      <c r="CF441" s="156"/>
      <c r="CG441" s="156"/>
      <c r="CH441" s="156"/>
      <c r="CI441" s="156"/>
      <c r="CJ441" s="156"/>
      <c r="CK441" s="156"/>
      <c r="CL441" s="156"/>
      <c r="CM441" s="156"/>
      <c r="CN441" s="156"/>
      <c r="CO441" s="156"/>
      <c r="CP441" s="156"/>
      <c r="CQ441" s="156"/>
      <c r="CR441" s="156"/>
      <c r="CS441" s="156"/>
      <c r="CT441" s="156"/>
      <c r="CU441" s="156"/>
      <c r="CV441" s="156"/>
      <c r="CW441" s="156"/>
      <c r="CX441" s="156"/>
      <c r="CY441" s="156"/>
      <c r="CZ441" s="156"/>
      <c r="DA441" s="156"/>
      <c r="DB441" s="156"/>
      <c r="DC441" s="156"/>
      <c r="DD441" s="156"/>
      <c r="DE441" s="156"/>
      <c r="DF441" s="156"/>
      <c r="DG441" s="156"/>
      <c r="DH441" s="156"/>
      <c r="DI441" s="156"/>
      <c r="DJ441" s="156"/>
      <c r="DK441" s="156"/>
      <c r="DL441" s="156"/>
      <c r="DM441" s="156"/>
      <c r="DN441" s="156"/>
      <c r="DO441" s="156"/>
      <c r="DP441" s="156"/>
      <c r="DQ441" s="156"/>
    </row>
    <row r="442" spans="4:121" s="65" customFormat="1"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  <c r="AA442" s="156"/>
      <c r="AB442" s="156"/>
      <c r="AC442" s="156"/>
      <c r="AD442" s="156"/>
      <c r="AE442" s="156"/>
      <c r="AF442" s="156"/>
      <c r="AG442" s="156"/>
      <c r="AH442" s="156"/>
      <c r="AI442" s="156"/>
      <c r="AJ442" s="156"/>
      <c r="AK442" s="156"/>
      <c r="AL442" s="156"/>
      <c r="AM442" s="156"/>
      <c r="AN442" s="156"/>
      <c r="AO442" s="156"/>
      <c r="AP442" s="156"/>
      <c r="AQ442" s="156"/>
      <c r="AR442" s="156"/>
      <c r="AS442" s="156"/>
      <c r="AT442" s="156"/>
      <c r="AU442" s="156"/>
      <c r="AV442" s="156"/>
      <c r="AW442" s="156"/>
      <c r="AX442" s="156"/>
      <c r="AY442" s="156"/>
      <c r="AZ442" s="156"/>
      <c r="BA442" s="156"/>
      <c r="BB442" s="156"/>
      <c r="BC442" s="156"/>
      <c r="BD442" s="156"/>
      <c r="BE442" s="156"/>
      <c r="BF442" s="156"/>
      <c r="BG442" s="156"/>
      <c r="BH442" s="156"/>
      <c r="BI442" s="156"/>
      <c r="BJ442" s="156"/>
      <c r="BK442" s="156"/>
      <c r="BL442" s="156"/>
      <c r="BM442" s="156"/>
      <c r="BN442" s="156"/>
      <c r="BO442" s="156"/>
      <c r="BP442" s="156"/>
      <c r="BQ442" s="156"/>
      <c r="BR442" s="156"/>
      <c r="BS442" s="156"/>
      <c r="BT442" s="156"/>
      <c r="BU442" s="156"/>
      <c r="BV442" s="156"/>
      <c r="BW442" s="156"/>
      <c r="BX442" s="156"/>
      <c r="BY442" s="156"/>
      <c r="BZ442" s="156"/>
      <c r="CA442" s="156"/>
      <c r="CB442" s="156"/>
      <c r="CC442" s="156"/>
      <c r="CD442" s="156"/>
      <c r="CE442" s="156"/>
      <c r="CF442" s="156"/>
      <c r="CG442" s="156"/>
      <c r="CH442" s="156"/>
      <c r="CI442" s="156"/>
      <c r="CJ442" s="156"/>
      <c r="CK442" s="156"/>
      <c r="CL442" s="156"/>
      <c r="CM442" s="156"/>
      <c r="CN442" s="156"/>
      <c r="CO442" s="156"/>
      <c r="CP442" s="156"/>
      <c r="CQ442" s="156"/>
      <c r="CR442" s="156"/>
      <c r="CS442" s="156"/>
      <c r="CT442" s="156"/>
      <c r="CU442" s="156"/>
      <c r="CV442" s="156"/>
      <c r="CW442" s="156"/>
      <c r="CX442" s="156"/>
      <c r="CY442" s="156"/>
      <c r="CZ442" s="156"/>
      <c r="DA442" s="156"/>
      <c r="DB442" s="156"/>
      <c r="DC442" s="156"/>
      <c r="DD442" s="156"/>
      <c r="DE442" s="156"/>
      <c r="DF442" s="156"/>
      <c r="DG442" s="156"/>
      <c r="DH442" s="156"/>
      <c r="DI442" s="156"/>
      <c r="DJ442" s="156"/>
      <c r="DK442" s="156"/>
      <c r="DL442" s="156"/>
      <c r="DM442" s="156"/>
      <c r="DN442" s="156"/>
      <c r="DO442" s="156"/>
      <c r="DP442" s="156"/>
      <c r="DQ442" s="156"/>
    </row>
    <row r="443" spans="4:121" s="65" customFormat="1"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  <c r="AA443" s="156"/>
      <c r="AB443" s="156"/>
      <c r="AC443" s="156"/>
      <c r="AD443" s="156"/>
      <c r="AE443" s="156"/>
      <c r="AF443" s="156"/>
      <c r="AG443" s="156"/>
      <c r="AH443" s="156"/>
      <c r="AI443" s="156"/>
      <c r="AJ443" s="156"/>
      <c r="AK443" s="156"/>
      <c r="AL443" s="156"/>
      <c r="AM443" s="156"/>
      <c r="AN443" s="156"/>
      <c r="AO443" s="156"/>
      <c r="AP443" s="156"/>
      <c r="AQ443" s="156"/>
      <c r="AR443" s="156"/>
      <c r="AS443" s="156"/>
      <c r="AT443" s="156"/>
      <c r="AU443" s="156"/>
      <c r="AV443" s="156"/>
      <c r="AW443" s="156"/>
      <c r="AX443" s="156"/>
      <c r="AY443" s="156"/>
      <c r="AZ443" s="156"/>
      <c r="BA443" s="156"/>
      <c r="BB443" s="156"/>
      <c r="BC443" s="156"/>
      <c r="BD443" s="156"/>
      <c r="BE443" s="156"/>
      <c r="BF443" s="156"/>
      <c r="BG443" s="156"/>
      <c r="BH443" s="156"/>
      <c r="BI443" s="156"/>
      <c r="BJ443" s="156"/>
      <c r="BK443" s="156"/>
      <c r="BL443" s="156"/>
      <c r="BM443" s="156"/>
      <c r="BN443" s="156"/>
      <c r="BO443" s="156"/>
      <c r="BP443" s="156"/>
      <c r="BQ443" s="156"/>
      <c r="BR443" s="156"/>
      <c r="BS443" s="156"/>
      <c r="BT443" s="156"/>
      <c r="BU443" s="156"/>
      <c r="BV443" s="156"/>
      <c r="BW443" s="156"/>
      <c r="BX443" s="156"/>
      <c r="BY443" s="156"/>
      <c r="BZ443" s="156"/>
      <c r="CA443" s="156"/>
      <c r="CB443" s="156"/>
      <c r="CC443" s="156"/>
      <c r="CD443" s="156"/>
      <c r="CE443" s="156"/>
      <c r="CF443" s="156"/>
      <c r="CG443" s="156"/>
      <c r="CH443" s="156"/>
      <c r="CI443" s="156"/>
      <c r="CJ443" s="156"/>
      <c r="CK443" s="156"/>
      <c r="CL443" s="156"/>
      <c r="CM443" s="156"/>
      <c r="CN443" s="156"/>
      <c r="CO443" s="156"/>
      <c r="CP443" s="156"/>
      <c r="CQ443" s="156"/>
      <c r="CR443" s="156"/>
      <c r="CS443" s="156"/>
      <c r="CT443" s="156"/>
      <c r="CU443" s="156"/>
      <c r="CV443" s="156"/>
      <c r="CW443" s="156"/>
      <c r="CX443" s="156"/>
      <c r="CY443" s="156"/>
      <c r="CZ443" s="156"/>
      <c r="DA443" s="156"/>
      <c r="DB443" s="156"/>
      <c r="DC443" s="156"/>
      <c r="DD443" s="156"/>
      <c r="DE443" s="156"/>
      <c r="DF443" s="156"/>
      <c r="DG443" s="156"/>
      <c r="DH443" s="156"/>
      <c r="DI443" s="156"/>
      <c r="DJ443" s="156"/>
      <c r="DK443" s="156"/>
      <c r="DL443" s="156"/>
      <c r="DM443" s="156"/>
      <c r="DN443" s="156"/>
      <c r="DO443" s="156"/>
      <c r="DP443" s="156"/>
      <c r="DQ443" s="156"/>
    </row>
    <row r="444" spans="4:121" s="65" customFormat="1"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  <c r="AA444" s="156"/>
      <c r="AB444" s="156"/>
      <c r="AC444" s="156"/>
      <c r="AD444" s="156"/>
      <c r="AE444" s="156"/>
      <c r="AF444" s="156"/>
      <c r="AG444" s="156"/>
      <c r="AH444" s="156"/>
      <c r="AI444" s="156"/>
      <c r="AJ444" s="156"/>
      <c r="AK444" s="156"/>
      <c r="AL444" s="156"/>
      <c r="AM444" s="156"/>
      <c r="AN444" s="156"/>
      <c r="AO444" s="156"/>
      <c r="AP444" s="156"/>
      <c r="AQ444" s="156"/>
      <c r="AR444" s="156"/>
      <c r="AS444" s="156"/>
      <c r="AT444" s="156"/>
      <c r="AU444" s="156"/>
      <c r="AV444" s="156"/>
      <c r="AW444" s="156"/>
      <c r="AX444" s="156"/>
      <c r="AY444" s="156"/>
      <c r="AZ444" s="156"/>
      <c r="BA444" s="156"/>
      <c r="BB444" s="156"/>
      <c r="BC444" s="156"/>
      <c r="BD444" s="156"/>
      <c r="BE444" s="156"/>
      <c r="BF444" s="156"/>
      <c r="BG444" s="156"/>
      <c r="BH444" s="156"/>
      <c r="BI444" s="156"/>
      <c r="BJ444" s="156"/>
      <c r="BK444" s="156"/>
      <c r="BL444" s="156"/>
      <c r="BM444" s="156"/>
      <c r="BN444" s="156"/>
      <c r="BO444" s="156"/>
      <c r="BP444" s="156"/>
      <c r="BQ444" s="156"/>
      <c r="BR444" s="156"/>
      <c r="BS444" s="156"/>
      <c r="BT444" s="156"/>
      <c r="BU444" s="156"/>
      <c r="BV444" s="156"/>
      <c r="BW444" s="156"/>
      <c r="BX444" s="156"/>
      <c r="BY444" s="156"/>
      <c r="BZ444" s="156"/>
      <c r="CA444" s="156"/>
      <c r="CB444" s="156"/>
      <c r="CC444" s="156"/>
      <c r="CD444" s="156"/>
      <c r="CE444" s="156"/>
      <c r="CF444" s="156"/>
      <c r="CG444" s="156"/>
      <c r="CH444" s="156"/>
      <c r="CI444" s="156"/>
      <c r="CJ444" s="156"/>
      <c r="CK444" s="156"/>
      <c r="CL444" s="156"/>
      <c r="CM444" s="156"/>
      <c r="CN444" s="156"/>
      <c r="CO444" s="156"/>
      <c r="CP444" s="156"/>
      <c r="CQ444" s="156"/>
      <c r="CR444" s="156"/>
      <c r="CS444" s="156"/>
      <c r="CT444" s="156"/>
      <c r="CU444" s="156"/>
      <c r="CV444" s="156"/>
      <c r="CW444" s="156"/>
      <c r="CX444" s="156"/>
      <c r="CY444" s="156"/>
      <c r="CZ444" s="156"/>
      <c r="DA444" s="156"/>
      <c r="DB444" s="156"/>
      <c r="DC444" s="156"/>
      <c r="DD444" s="156"/>
      <c r="DE444" s="156"/>
      <c r="DF444" s="156"/>
      <c r="DG444" s="156"/>
      <c r="DH444" s="156"/>
      <c r="DI444" s="156"/>
      <c r="DJ444" s="156"/>
      <c r="DK444" s="156"/>
      <c r="DL444" s="156"/>
      <c r="DM444" s="156"/>
      <c r="DN444" s="156"/>
      <c r="DO444" s="156"/>
      <c r="DP444" s="156"/>
      <c r="DQ444" s="156"/>
    </row>
    <row r="445" spans="4:121" s="65" customFormat="1"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  <c r="AA445" s="156"/>
      <c r="AB445" s="156"/>
      <c r="AC445" s="156"/>
      <c r="AD445" s="156"/>
      <c r="AE445" s="156"/>
      <c r="AF445" s="156"/>
      <c r="AG445" s="156"/>
      <c r="AH445" s="156"/>
      <c r="AI445" s="156"/>
      <c r="AJ445" s="156"/>
      <c r="AK445" s="156"/>
      <c r="AL445" s="156"/>
      <c r="AM445" s="156"/>
      <c r="AN445" s="156"/>
      <c r="AO445" s="156"/>
      <c r="AP445" s="156"/>
      <c r="AQ445" s="156"/>
      <c r="AR445" s="156"/>
      <c r="AS445" s="156"/>
      <c r="AT445" s="156"/>
      <c r="AU445" s="156"/>
      <c r="AV445" s="156"/>
      <c r="AW445" s="156"/>
      <c r="AX445" s="156"/>
      <c r="AY445" s="156"/>
      <c r="AZ445" s="156"/>
      <c r="BA445" s="156"/>
      <c r="BB445" s="156"/>
      <c r="BC445" s="156"/>
      <c r="BD445" s="156"/>
      <c r="BE445" s="156"/>
      <c r="BF445" s="156"/>
      <c r="BG445" s="156"/>
      <c r="BH445" s="156"/>
      <c r="BI445" s="156"/>
      <c r="BJ445" s="156"/>
      <c r="BK445" s="156"/>
      <c r="BL445" s="156"/>
      <c r="BM445" s="156"/>
      <c r="BN445" s="156"/>
      <c r="BO445" s="156"/>
      <c r="BP445" s="156"/>
      <c r="BQ445" s="156"/>
      <c r="BR445" s="156"/>
      <c r="BS445" s="156"/>
      <c r="BT445" s="156"/>
      <c r="BU445" s="156"/>
      <c r="BV445" s="156"/>
      <c r="BW445" s="156"/>
      <c r="BX445" s="156"/>
      <c r="BY445" s="156"/>
      <c r="BZ445" s="156"/>
      <c r="CA445" s="156"/>
      <c r="CB445" s="156"/>
      <c r="CC445" s="156"/>
      <c r="CD445" s="156"/>
      <c r="CE445" s="156"/>
      <c r="CF445" s="156"/>
      <c r="CG445" s="156"/>
      <c r="CH445" s="156"/>
      <c r="CI445" s="156"/>
      <c r="CJ445" s="156"/>
      <c r="CK445" s="156"/>
      <c r="CL445" s="156"/>
      <c r="CM445" s="156"/>
      <c r="CN445" s="156"/>
      <c r="CO445" s="156"/>
      <c r="CP445" s="156"/>
      <c r="CQ445" s="156"/>
      <c r="CR445" s="156"/>
      <c r="CS445" s="156"/>
      <c r="CT445" s="156"/>
      <c r="CU445" s="156"/>
      <c r="CV445" s="156"/>
      <c r="CW445" s="156"/>
      <c r="CX445" s="156"/>
      <c r="CY445" s="156"/>
      <c r="CZ445" s="156"/>
      <c r="DA445" s="156"/>
      <c r="DB445" s="156"/>
      <c r="DC445" s="156"/>
      <c r="DD445" s="156"/>
      <c r="DE445" s="156"/>
      <c r="DF445" s="156"/>
      <c r="DG445" s="156"/>
      <c r="DH445" s="156"/>
      <c r="DI445" s="156"/>
      <c r="DJ445" s="156"/>
      <c r="DK445" s="156"/>
      <c r="DL445" s="156"/>
      <c r="DM445" s="156"/>
      <c r="DN445" s="156"/>
      <c r="DO445" s="156"/>
      <c r="DP445" s="156"/>
      <c r="DQ445" s="156"/>
    </row>
    <row r="446" spans="4:121" s="65" customFormat="1"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  <c r="AA446" s="156"/>
      <c r="AB446" s="156"/>
      <c r="AC446" s="156"/>
      <c r="AD446" s="156"/>
      <c r="AE446" s="156"/>
      <c r="AF446" s="156"/>
      <c r="AG446" s="156"/>
      <c r="AH446" s="156"/>
      <c r="AI446" s="156"/>
      <c r="AJ446" s="156"/>
      <c r="AK446" s="156"/>
      <c r="AL446" s="156"/>
      <c r="AM446" s="156"/>
      <c r="AN446" s="156"/>
      <c r="AO446" s="156"/>
      <c r="AP446" s="156"/>
      <c r="AQ446" s="156"/>
      <c r="AR446" s="156"/>
      <c r="AS446" s="156"/>
      <c r="AT446" s="156"/>
      <c r="AU446" s="156"/>
      <c r="AV446" s="156"/>
      <c r="AW446" s="156"/>
      <c r="AX446" s="156"/>
      <c r="AY446" s="156"/>
      <c r="AZ446" s="156"/>
      <c r="BA446" s="156"/>
      <c r="BB446" s="156"/>
      <c r="BC446" s="156"/>
      <c r="BD446" s="156"/>
      <c r="BE446" s="156"/>
      <c r="BF446" s="156"/>
      <c r="BG446" s="156"/>
      <c r="BH446" s="156"/>
      <c r="BI446" s="156"/>
      <c r="BJ446" s="156"/>
      <c r="BK446" s="156"/>
      <c r="BL446" s="156"/>
      <c r="BM446" s="156"/>
      <c r="BN446" s="156"/>
      <c r="BO446" s="156"/>
      <c r="BP446" s="156"/>
      <c r="BQ446" s="156"/>
      <c r="BR446" s="156"/>
      <c r="BS446" s="156"/>
      <c r="BT446" s="156"/>
      <c r="BU446" s="156"/>
      <c r="BV446" s="156"/>
      <c r="BW446" s="156"/>
      <c r="BX446" s="156"/>
      <c r="BY446" s="156"/>
      <c r="BZ446" s="156"/>
      <c r="CA446" s="156"/>
      <c r="CB446" s="156"/>
      <c r="CC446" s="156"/>
      <c r="CD446" s="156"/>
      <c r="CE446" s="156"/>
      <c r="CF446" s="156"/>
      <c r="CG446" s="156"/>
      <c r="CH446" s="156"/>
      <c r="CI446" s="156"/>
      <c r="CJ446" s="156"/>
      <c r="CK446" s="156"/>
      <c r="CL446" s="156"/>
      <c r="CM446" s="156"/>
      <c r="CN446" s="156"/>
      <c r="CO446" s="156"/>
      <c r="CP446" s="156"/>
      <c r="CQ446" s="156"/>
      <c r="CR446" s="156"/>
      <c r="CS446" s="156"/>
      <c r="CT446" s="156"/>
      <c r="CU446" s="156"/>
      <c r="CV446" s="156"/>
      <c r="CW446" s="156"/>
      <c r="CX446" s="156"/>
      <c r="CY446" s="156"/>
      <c r="CZ446" s="156"/>
      <c r="DA446" s="156"/>
      <c r="DB446" s="156"/>
      <c r="DC446" s="156"/>
      <c r="DD446" s="156"/>
      <c r="DE446" s="156"/>
      <c r="DF446" s="156"/>
      <c r="DG446" s="156"/>
      <c r="DH446" s="156"/>
      <c r="DI446" s="156"/>
      <c r="DJ446" s="156"/>
      <c r="DK446" s="156"/>
      <c r="DL446" s="156"/>
      <c r="DM446" s="156"/>
      <c r="DN446" s="156"/>
      <c r="DO446" s="156"/>
      <c r="DP446" s="156"/>
      <c r="DQ446" s="156"/>
    </row>
    <row r="447" spans="4:121" s="65" customFormat="1"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  <c r="Z447" s="156"/>
      <c r="AA447" s="156"/>
      <c r="AB447" s="156"/>
      <c r="AC447" s="156"/>
      <c r="AD447" s="156"/>
      <c r="AE447" s="156"/>
      <c r="AF447" s="156"/>
      <c r="AG447" s="156"/>
      <c r="AH447" s="156"/>
      <c r="AI447" s="156"/>
      <c r="AJ447" s="156"/>
      <c r="AK447" s="156"/>
      <c r="AL447" s="156"/>
      <c r="AM447" s="156"/>
      <c r="AN447" s="156"/>
      <c r="AO447" s="156"/>
      <c r="AP447" s="156"/>
      <c r="AQ447" s="156"/>
      <c r="AR447" s="156"/>
      <c r="AS447" s="156"/>
      <c r="AT447" s="156"/>
      <c r="AU447" s="156"/>
      <c r="AV447" s="156"/>
      <c r="AW447" s="156"/>
      <c r="AX447" s="156"/>
      <c r="AY447" s="156"/>
      <c r="AZ447" s="156"/>
      <c r="BA447" s="156"/>
      <c r="BB447" s="156"/>
      <c r="BC447" s="156"/>
      <c r="BD447" s="156"/>
      <c r="BE447" s="156"/>
      <c r="BF447" s="156"/>
      <c r="BG447" s="156"/>
      <c r="BH447" s="156"/>
      <c r="BI447" s="156"/>
      <c r="BJ447" s="156"/>
      <c r="BK447" s="156"/>
      <c r="BL447" s="156"/>
      <c r="BM447" s="156"/>
      <c r="BN447" s="156"/>
      <c r="BO447" s="156"/>
      <c r="BP447" s="156"/>
      <c r="BQ447" s="156"/>
      <c r="BR447" s="156"/>
      <c r="BS447" s="156"/>
      <c r="BT447" s="156"/>
      <c r="BU447" s="156"/>
      <c r="BV447" s="156"/>
      <c r="BW447" s="156"/>
      <c r="BX447" s="156"/>
      <c r="BY447" s="156"/>
      <c r="BZ447" s="156"/>
      <c r="CA447" s="156"/>
      <c r="CB447" s="156"/>
      <c r="CC447" s="156"/>
      <c r="CD447" s="156"/>
      <c r="CE447" s="156"/>
      <c r="CF447" s="156"/>
      <c r="CG447" s="156"/>
      <c r="CH447" s="156"/>
      <c r="CI447" s="156"/>
      <c r="CJ447" s="156"/>
      <c r="CK447" s="156"/>
      <c r="CL447" s="156"/>
      <c r="CM447" s="156"/>
      <c r="CN447" s="156"/>
      <c r="CO447" s="156"/>
      <c r="CP447" s="156"/>
      <c r="CQ447" s="156"/>
      <c r="CR447" s="156"/>
      <c r="CS447" s="156"/>
      <c r="CT447" s="156"/>
      <c r="CU447" s="156"/>
      <c r="CV447" s="156"/>
      <c r="CW447" s="156"/>
      <c r="CX447" s="156"/>
      <c r="CY447" s="156"/>
      <c r="CZ447" s="156"/>
      <c r="DA447" s="156"/>
      <c r="DB447" s="156"/>
      <c r="DC447" s="156"/>
      <c r="DD447" s="156"/>
      <c r="DE447" s="156"/>
      <c r="DF447" s="156"/>
      <c r="DG447" s="156"/>
      <c r="DH447" s="156"/>
      <c r="DI447" s="156"/>
      <c r="DJ447" s="156"/>
      <c r="DK447" s="156"/>
      <c r="DL447" s="156"/>
      <c r="DM447" s="156"/>
      <c r="DN447" s="156"/>
      <c r="DO447" s="156"/>
      <c r="DP447" s="156"/>
      <c r="DQ447" s="156"/>
    </row>
    <row r="448" spans="4:121" s="65" customFormat="1"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  <c r="Z448" s="156"/>
      <c r="AA448" s="156"/>
      <c r="AB448" s="156"/>
      <c r="AC448" s="156"/>
      <c r="AD448" s="156"/>
      <c r="AE448" s="156"/>
      <c r="AF448" s="156"/>
      <c r="AG448" s="156"/>
      <c r="AH448" s="156"/>
      <c r="AI448" s="156"/>
      <c r="AJ448" s="156"/>
      <c r="AK448" s="156"/>
      <c r="AL448" s="156"/>
      <c r="AM448" s="156"/>
      <c r="AN448" s="156"/>
      <c r="AO448" s="156"/>
      <c r="AP448" s="156"/>
      <c r="AQ448" s="156"/>
      <c r="AR448" s="156"/>
      <c r="AS448" s="156"/>
      <c r="AT448" s="156"/>
      <c r="AU448" s="156"/>
      <c r="AV448" s="156"/>
      <c r="AW448" s="156"/>
      <c r="AX448" s="156"/>
      <c r="AY448" s="156"/>
      <c r="AZ448" s="156"/>
      <c r="BA448" s="156"/>
      <c r="BB448" s="156"/>
      <c r="BC448" s="156"/>
      <c r="BD448" s="156"/>
      <c r="BE448" s="156"/>
      <c r="BF448" s="156"/>
      <c r="BG448" s="156"/>
      <c r="BH448" s="156"/>
      <c r="BI448" s="156"/>
      <c r="BJ448" s="156"/>
      <c r="BK448" s="156"/>
      <c r="BL448" s="156"/>
      <c r="BM448" s="156"/>
      <c r="BN448" s="156"/>
      <c r="BO448" s="156"/>
      <c r="BP448" s="156"/>
      <c r="BQ448" s="156"/>
      <c r="BR448" s="156"/>
      <c r="BS448" s="156"/>
      <c r="BT448" s="156"/>
      <c r="BU448" s="156"/>
      <c r="BV448" s="156"/>
      <c r="BW448" s="156"/>
      <c r="BX448" s="156"/>
      <c r="BY448" s="156"/>
      <c r="BZ448" s="156"/>
      <c r="CA448" s="156"/>
      <c r="CB448" s="156"/>
      <c r="CC448" s="156"/>
      <c r="CD448" s="156"/>
      <c r="CE448" s="156"/>
      <c r="CF448" s="156"/>
      <c r="CG448" s="156"/>
      <c r="CH448" s="156"/>
      <c r="CI448" s="156"/>
      <c r="CJ448" s="156"/>
      <c r="CK448" s="156"/>
      <c r="CL448" s="156"/>
      <c r="CM448" s="156"/>
      <c r="CN448" s="156"/>
      <c r="CO448" s="156"/>
      <c r="CP448" s="156"/>
      <c r="CQ448" s="156"/>
      <c r="CR448" s="156"/>
      <c r="CS448" s="156"/>
      <c r="CT448" s="156"/>
      <c r="CU448" s="156"/>
      <c r="CV448" s="156"/>
      <c r="CW448" s="156"/>
      <c r="CX448" s="156"/>
      <c r="CY448" s="156"/>
      <c r="CZ448" s="156"/>
      <c r="DA448" s="156"/>
      <c r="DB448" s="156"/>
      <c r="DC448" s="156"/>
      <c r="DD448" s="156"/>
      <c r="DE448" s="156"/>
      <c r="DF448" s="156"/>
      <c r="DG448" s="156"/>
      <c r="DH448" s="156"/>
      <c r="DI448" s="156"/>
      <c r="DJ448" s="156"/>
      <c r="DK448" s="156"/>
      <c r="DL448" s="156"/>
      <c r="DM448" s="156"/>
      <c r="DN448" s="156"/>
      <c r="DO448" s="156"/>
      <c r="DP448" s="156"/>
      <c r="DQ448" s="156"/>
    </row>
    <row r="449" spans="4:121" s="65" customFormat="1"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/>
      <c r="AL449" s="156"/>
      <c r="AM449" s="156"/>
      <c r="AN449" s="156"/>
      <c r="AO449" s="156"/>
      <c r="AP449" s="156"/>
      <c r="AQ449" s="156"/>
      <c r="AR449" s="156"/>
      <c r="AS449" s="156"/>
      <c r="AT449" s="156"/>
      <c r="AU449" s="156"/>
      <c r="AV449" s="156"/>
      <c r="AW449" s="156"/>
      <c r="AX449" s="156"/>
      <c r="AY449" s="156"/>
      <c r="AZ449" s="156"/>
      <c r="BA449" s="156"/>
      <c r="BB449" s="156"/>
      <c r="BC449" s="156"/>
      <c r="BD449" s="156"/>
      <c r="BE449" s="156"/>
      <c r="BF449" s="156"/>
      <c r="BG449" s="156"/>
      <c r="BH449" s="156"/>
      <c r="BI449" s="156"/>
      <c r="BJ449" s="156"/>
      <c r="BK449" s="156"/>
      <c r="BL449" s="156"/>
      <c r="BM449" s="156"/>
      <c r="BN449" s="156"/>
      <c r="BO449" s="156"/>
      <c r="BP449" s="156"/>
      <c r="BQ449" s="156"/>
      <c r="BR449" s="156"/>
      <c r="BS449" s="156"/>
      <c r="BT449" s="156"/>
      <c r="BU449" s="156"/>
      <c r="BV449" s="156"/>
      <c r="BW449" s="156"/>
      <c r="BX449" s="156"/>
      <c r="BY449" s="156"/>
      <c r="BZ449" s="156"/>
      <c r="CA449" s="156"/>
      <c r="CB449" s="156"/>
      <c r="CC449" s="156"/>
      <c r="CD449" s="156"/>
      <c r="CE449" s="156"/>
      <c r="CF449" s="156"/>
      <c r="CG449" s="156"/>
      <c r="CH449" s="156"/>
      <c r="CI449" s="156"/>
      <c r="CJ449" s="156"/>
      <c r="CK449" s="156"/>
      <c r="CL449" s="156"/>
      <c r="CM449" s="156"/>
      <c r="CN449" s="156"/>
      <c r="CO449" s="156"/>
      <c r="CP449" s="156"/>
      <c r="CQ449" s="156"/>
      <c r="CR449" s="156"/>
      <c r="CS449" s="156"/>
      <c r="CT449" s="156"/>
      <c r="CU449" s="156"/>
      <c r="CV449" s="156"/>
      <c r="CW449" s="156"/>
      <c r="CX449" s="156"/>
      <c r="CY449" s="156"/>
      <c r="CZ449" s="156"/>
      <c r="DA449" s="156"/>
      <c r="DB449" s="156"/>
      <c r="DC449" s="156"/>
      <c r="DD449" s="156"/>
      <c r="DE449" s="156"/>
      <c r="DF449" s="156"/>
      <c r="DG449" s="156"/>
      <c r="DH449" s="156"/>
      <c r="DI449" s="156"/>
      <c r="DJ449" s="156"/>
      <c r="DK449" s="156"/>
      <c r="DL449" s="156"/>
      <c r="DM449" s="156"/>
      <c r="DN449" s="156"/>
      <c r="DO449" s="156"/>
      <c r="DP449" s="156"/>
      <c r="DQ449" s="156"/>
    </row>
    <row r="450" spans="4:121" s="65" customFormat="1"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  <c r="Z450" s="156"/>
      <c r="AA450" s="156"/>
      <c r="AB450" s="156"/>
      <c r="AC450" s="156"/>
      <c r="AD450" s="156"/>
      <c r="AE450" s="156"/>
      <c r="AF450" s="156"/>
      <c r="AG450" s="156"/>
      <c r="AH450" s="156"/>
      <c r="AI450" s="156"/>
      <c r="AJ450" s="156"/>
      <c r="AK450" s="156"/>
      <c r="AL450" s="156"/>
      <c r="AM450" s="156"/>
      <c r="AN450" s="156"/>
      <c r="AO450" s="156"/>
      <c r="AP450" s="156"/>
      <c r="AQ450" s="156"/>
      <c r="AR450" s="156"/>
      <c r="AS450" s="156"/>
      <c r="AT450" s="156"/>
      <c r="AU450" s="156"/>
      <c r="AV450" s="156"/>
      <c r="AW450" s="156"/>
      <c r="AX450" s="156"/>
      <c r="AY450" s="156"/>
      <c r="AZ450" s="156"/>
      <c r="BA450" s="156"/>
      <c r="BB450" s="156"/>
      <c r="BC450" s="156"/>
      <c r="BD450" s="156"/>
      <c r="BE450" s="156"/>
      <c r="BF450" s="156"/>
      <c r="BG450" s="156"/>
      <c r="BH450" s="156"/>
      <c r="BI450" s="156"/>
      <c r="BJ450" s="156"/>
      <c r="BK450" s="156"/>
      <c r="BL450" s="156"/>
      <c r="BM450" s="156"/>
      <c r="BN450" s="156"/>
      <c r="BO450" s="156"/>
      <c r="BP450" s="156"/>
      <c r="BQ450" s="156"/>
      <c r="BR450" s="156"/>
      <c r="BS450" s="156"/>
      <c r="BT450" s="156"/>
      <c r="BU450" s="156"/>
      <c r="BV450" s="156"/>
      <c r="BW450" s="156"/>
      <c r="BX450" s="156"/>
      <c r="BY450" s="156"/>
      <c r="BZ450" s="156"/>
      <c r="CA450" s="156"/>
      <c r="CB450" s="156"/>
      <c r="CC450" s="156"/>
      <c r="CD450" s="156"/>
      <c r="CE450" s="156"/>
      <c r="CF450" s="156"/>
      <c r="CG450" s="156"/>
      <c r="CH450" s="156"/>
      <c r="CI450" s="156"/>
      <c r="CJ450" s="156"/>
      <c r="CK450" s="156"/>
      <c r="CL450" s="156"/>
      <c r="CM450" s="156"/>
      <c r="CN450" s="156"/>
      <c r="CO450" s="156"/>
      <c r="CP450" s="156"/>
      <c r="CQ450" s="156"/>
      <c r="CR450" s="156"/>
      <c r="CS450" s="156"/>
      <c r="CT450" s="156"/>
      <c r="CU450" s="156"/>
      <c r="CV450" s="156"/>
      <c r="CW450" s="156"/>
      <c r="CX450" s="156"/>
      <c r="CY450" s="156"/>
      <c r="CZ450" s="156"/>
      <c r="DA450" s="156"/>
      <c r="DB450" s="156"/>
      <c r="DC450" s="156"/>
      <c r="DD450" s="156"/>
      <c r="DE450" s="156"/>
      <c r="DF450" s="156"/>
      <c r="DG450" s="156"/>
      <c r="DH450" s="156"/>
      <c r="DI450" s="156"/>
      <c r="DJ450" s="156"/>
      <c r="DK450" s="156"/>
      <c r="DL450" s="156"/>
      <c r="DM450" s="156"/>
      <c r="DN450" s="156"/>
      <c r="DO450" s="156"/>
      <c r="DP450" s="156"/>
      <c r="DQ450" s="156"/>
    </row>
    <row r="451" spans="4:121" s="65" customFormat="1"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  <c r="Z451" s="156"/>
      <c r="AA451" s="156"/>
      <c r="AB451" s="156"/>
      <c r="AC451" s="156"/>
      <c r="AD451" s="156"/>
      <c r="AE451" s="156"/>
      <c r="AF451" s="156"/>
      <c r="AG451" s="156"/>
      <c r="AH451" s="156"/>
      <c r="AI451" s="156"/>
      <c r="AJ451" s="156"/>
      <c r="AK451" s="156"/>
      <c r="AL451" s="156"/>
      <c r="AM451" s="156"/>
      <c r="AN451" s="156"/>
      <c r="AO451" s="156"/>
      <c r="AP451" s="156"/>
      <c r="AQ451" s="156"/>
      <c r="AR451" s="156"/>
      <c r="AS451" s="156"/>
      <c r="AT451" s="156"/>
      <c r="AU451" s="156"/>
      <c r="AV451" s="156"/>
      <c r="AW451" s="156"/>
      <c r="AX451" s="156"/>
      <c r="AY451" s="156"/>
      <c r="AZ451" s="156"/>
      <c r="BA451" s="156"/>
      <c r="BB451" s="156"/>
      <c r="BC451" s="156"/>
      <c r="BD451" s="156"/>
      <c r="BE451" s="156"/>
      <c r="BF451" s="156"/>
      <c r="BG451" s="156"/>
      <c r="BH451" s="156"/>
      <c r="BI451" s="156"/>
      <c r="BJ451" s="156"/>
      <c r="BK451" s="156"/>
      <c r="BL451" s="156"/>
      <c r="BM451" s="156"/>
      <c r="BN451" s="156"/>
      <c r="BO451" s="156"/>
      <c r="BP451" s="156"/>
      <c r="BQ451" s="156"/>
      <c r="BR451" s="156"/>
      <c r="BS451" s="156"/>
      <c r="BT451" s="156"/>
      <c r="BU451" s="156"/>
      <c r="BV451" s="156"/>
      <c r="BW451" s="156"/>
      <c r="BX451" s="156"/>
      <c r="BY451" s="156"/>
      <c r="BZ451" s="156"/>
      <c r="CA451" s="156"/>
      <c r="CB451" s="156"/>
      <c r="CC451" s="156"/>
      <c r="CD451" s="156"/>
      <c r="CE451" s="156"/>
      <c r="CF451" s="156"/>
      <c r="CG451" s="156"/>
      <c r="CH451" s="156"/>
      <c r="CI451" s="156"/>
      <c r="CJ451" s="156"/>
      <c r="CK451" s="156"/>
      <c r="CL451" s="156"/>
      <c r="CM451" s="156"/>
      <c r="CN451" s="156"/>
      <c r="CO451" s="156"/>
      <c r="CP451" s="156"/>
      <c r="CQ451" s="156"/>
      <c r="CR451" s="156"/>
      <c r="CS451" s="156"/>
      <c r="CT451" s="156"/>
      <c r="CU451" s="156"/>
      <c r="CV451" s="156"/>
      <c r="CW451" s="156"/>
      <c r="CX451" s="156"/>
      <c r="CY451" s="156"/>
      <c r="CZ451" s="156"/>
      <c r="DA451" s="156"/>
      <c r="DB451" s="156"/>
      <c r="DC451" s="156"/>
      <c r="DD451" s="156"/>
      <c r="DE451" s="156"/>
      <c r="DF451" s="156"/>
      <c r="DG451" s="156"/>
      <c r="DH451" s="156"/>
      <c r="DI451" s="156"/>
      <c r="DJ451" s="156"/>
      <c r="DK451" s="156"/>
      <c r="DL451" s="156"/>
      <c r="DM451" s="156"/>
      <c r="DN451" s="156"/>
      <c r="DO451" s="156"/>
      <c r="DP451" s="156"/>
      <c r="DQ451" s="156"/>
    </row>
    <row r="452" spans="4:121" s="65" customFormat="1"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  <c r="Z452" s="156"/>
      <c r="AA452" s="156"/>
      <c r="AB452" s="156"/>
      <c r="AC452" s="156"/>
      <c r="AD452" s="156"/>
      <c r="AE452" s="156"/>
      <c r="AF452" s="156"/>
      <c r="AG452" s="156"/>
      <c r="AH452" s="156"/>
      <c r="AI452" s="156"/>
      <c r="AJ452" s="156"/>
      <c r="AK452" s="156"/>
      <c r="AL452" s="156"/>
      <c r="AM452" s="156"/>
      <c r="AN452" s="156"/>
      <c r="AO452" s="156"/>
      <c r="AP452" s="156"/>
      <c r="AQ452" s="156"/>
      <c r="AR452" s="156"/>
      <c r="AS452" s="156"/>
      <c r="AT452" s="156"/>
      <c r="AU452" s="156"/>
      <c r="AV452" s="156"/>
      <c r="AW452" s="156"/>
      <c r="AX452" s="156"/>
      <c r="AY452" s="156"/>
      <c r="AZ452" s="156"/>
      <c r="BA452" s="156"/>
      <c r="BB452" s="156"/>
      <c r="BC452" s="156"/>
      <c r="BD452" s="156"/>
      <c r="BE452" s="156"/>
      <c r="BF452" s="156"/>
      <c r="BG452" s="156"/>
      <c r="BH452" s="156"/>
      <c r="BI452" s="156"/>
      <c r="BJ452" s="156"/>
      <c r="BK452" s="156"/>
      <c r="BL452" s="156"/>
      <c r="BM452" s="156"/>
      <c r="BN452" s="156"/>
      <c r="BO452" s="156"/>
      <c r="BP452" s="156"/>
      <c r="BQ452" s="156"/>
      <c r="BR452" s="156"/>
      <c r="BS452" s="156"/>
      <c r="BT452" s="156"/>
      <c r="BU452" s="156"/>
      <c r="BV452" s="156"/>
      <c r="BW452" s="156"/>
      <c r="BX452" s="156"/>
      <c r="BY452" s="156"/>
      <c r="BZ452" s="156"/>
      <c r="CA452" s="156"/>
      <c r="CB452" s="156"/>
      <c r="CC452" s="156"/>
      <c r="CD452" s="156"/>
      <c r="CE452" s="156"/>
      <c r="CF452" s="156"/>
      <c r="CG452" s="156"/>
      <c r="CH452" s="156"/>
      <c r="CI452" s="156"/>
      <c r="CJ452" s="156"/>
      <c r="CK452" s="156"/>
      <c r="CL452" s="156"/>
      <c r="CM452" s="156"/>
      <c r="CN452" s="156"/>
      <c r="CO452" s="156"/>
      <c r="CP452" s="156"/>
      <c r="CQ452" s="156"/>
      <c r="CR452" s="156"/>
      <c r="CS452" s="156"/>
      <c r="CT452" s="156"/>
      <c r="CU452" s="156"/>
      <c r="CV452" s="156"/>
      <c r="CW452" s="156"/>
      <c r="CX452" s="156"/>
      <c r="CY452" s="156"/>
      <c r="CZ452" s="156"/>
      <c r="DA452" s="156"/>
      <c r="DB452" s="156"/>
      <c r="DC452" s="156"/>
      <c r="DD452" s="156"/>
      <c r="DE452" s="156"/>
      <c r="DF452" s="156"/>
      <c r="DG452" s="156"/>
      <c r="DH452" s="156"/>
      <c r="DI452" s="156"/>
      <c r="DJ452" s="156"/>
      <c r="DK452" s="156"/>
      <c r="DL452" s="156"/>
      <c r="DM452" s="156"/>
      <c r="DN452" s="156"/>
      <c r="DO452" s="156"/>
      <c r="DP452" s="156"/>
      <c r="DQ452" s="156"/>
    </row>
    <row r="453" spans="4:121" s="65" customFormat="1"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  <c r="AA453" s="156"/>
      <c r="AB453" s="156"/>
      <c r="AC453" s="156"/>
      <c r="AD453" s="156"/>
      <c r="AE453" s="156"/>
      <c r="AF453" s="156"/>
      <c r="AG453" s="156"/>
      <c r="AH453" s="156"/>
      <c r="AI453" s="156"/>
      <c r="AJ453" s="156"/>
      <c r="AK453" s="156"/>
      <c r="AL453" s="156"/>
      <c r="AM453" s="156"/>
      <c r="AN453" s="156"/>
      <c r="AO453" s="156"/>
      <c r="AP453" s="156"/>
      <c r="AQ453" s="156"/>
      <c r="AR453" s="156"/>
      <c r="AS453" s="156"/>
      <c r="AT453" s="156"/>
      <c r="AU453" s="156"/>
      <c r="AV453" s="156"/>
      <c r="AW453" s="156"/>
      <c r="AX453" s="156"/>
      <c r="AY453" s="156"/>
      <c r="AZ453" s="156"/>
      <c r="BA453" s="156"/>
      <c r="BB453" s="156"/>
      <c r="BC453" s="156"/>
      <c r="BD453" s="156"/>
      <c r="BE453" s="156"/>
      <c r="BF453" s="156"/>
      <c r="BG453" s="156"/>
      <c r="BH453" s="156"/>
      <c r="BI453" s="156"/>
      <c r="BJ453" s="156"/>
      <c r="BK453" s="156"/>
      <c r="BL453" s="156"/>
      <c r="BM453" s="156"/>
      <c r="BN453" s="156"/>
      <c r="BO453" s="156"/>
      <c r="BP453" s="156"/>
      <c r="BQ453" s="156"/>
      <c r="BR453" s="156"/>
      <c r="BS453" s="156"/>
      <c r="BT453" s="156"/>
      <c r="BU453" s="156"/>
      <c r="BV453" s="156"/>
      <c r="BW453" s="156"/>
      <c r="BX453" s="156"/>
      <c r="BY453" s="156"/>
      <c r="BZ453" s="156"/>
      <c r="CA453" s="156"/>
      <c r="CB453" s="156"/>
      <c r="CC453" s="156"/>
      <c r="CD453" s="156"/>
      <c r="CE453" s="156"/>
      <c r="CF453" s="156"/>
      <c r="CG453" s="156"/>
      <c r="CH453" s="156"/>
      <c r="CI453" s="156"/>
      <c r="CJ453" s="156"/>
      <c r="CK453" s="156"/>
      <c r="CL453" s="156"/>
      <c r="CM453" s="156"/>
      <c r="CN453" s="156"/>
      <c r="CO453" s="156"/>
      <c r="CP453" s="156"/>
      <c r="CQ453" s="156"/>
      <c r="CR453" s="156"/>
      <c r="CS453" s="156"/>
      <c r="CT453" s="156"/>
      <c r="CU453" s="156"/>
      <c r="CV453" s="156"/>
      <c r="CW453" s="156"/>
      <c r="CX453" s="156"/>
      <c r="CY453" s="156"/>
      <c r="CZ453" s="156"/>
      <c r="DA453" s="156"/>
      <c r="DB453" s="156"/>
      <c r="DC453" s="156"/>
      <c r="DD453" s="156"/>
      <c r="DE453" s="156"/>
      <c r="DF453" s="156"/>
      <c r="DG453" s="156"/>
      <c r="DH453" s="156"/>
      <c r="DI453" s="156"/>
      <c r="DJ453" s="156"/>
      <c r="DK453" s="156"/>
      <c r="DL453" s="156"/>
      <c r="DM453" s="156"/>
      <c r="DN453" s="156"/>
      <c r="DO453" s="156"/>
      <c r="DP453" s="156"/>
      <c r="DQ453" s="156"/>
    </row>
    <row r="454" spans="4:121" s="65" customFormat="1"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/>
      <c r="AL454" s="156"/>
      <c r="AM454" s="156"/>
      <c r="AN454" s="156"/>
      <c r="AO454" s="156"/>
      <c r="AP454" s="156"/>
      <c r="AQ454" s="156"/>
      <c r="AR454" s="156"/>
      <c r="AS454" s="156"/>
      <c r="AT454" s="156"/>
      <c r="AU454" s="156"/>
      <c r="AV454" s="156"/>
      <c r="AW454" s="156"/>
      <c r="AX454" s="156"/>
      <c r="AY454" s="156"/>
      <c r="AZ454" s="156"/>
      <c r="BA454" s="156"/>
      <c r="BB454" s="156"/>
      <c r="BC454" s="156"/>
      <c r="BD454" s="156"/>
      <c r="BE454" s="156"/>
      <c r="BF454" s="156"/>
      <c r="BG454" s="156"/>
      <c r="BH454" s="156"/>
      <c r="BI454" s="156"/>
      <c r="BJ454" s="156"/>
      <c r="BK454" s="156"/>
      <c r="BL454" s="156"/>
      <c r="BM454" s="156"/>
      <c r="BN454" s="156"/>
      <c r="BO454" s="156"/>
      <c r="BP454" s="156"/>
      <c r="BQ454" s="156"/>
      <c r="BR454" s="156"/>
      <c r="BS454" s="156"/>
      <c r="BT454" s="156"/>
      <c r="BU454" s="156"/>
      <c r="BV454" s="156"/>
      <c r="BW454" s="156"/>
      <c r="BX454" s="156"/>
      <c r="BY454" s="156"/>
      <c r="BZ454" s="156"/>
      <c r="CA454" s="156"/>
      <c r="CB454" s="156"/>
      <c r="CC454" s="156"/>
      <c r="CD454" s="156"/>
      <c r="CE454" s="156"/>
      <c r="CF454" s="156"/>
      <c r="CG454" s="156"/>
      <c r="CH454" s="156"/>
      <c r="CI454" s="156"/>
      <c r="CJ454" s="156"/>
      <c r="CK454" s="156"/>
      <c r="CL454" s="156"/>
      <c r="CM454" s="156"/>
      <c r="CN454" s="156"/>
      <c r="CO454" s="156"/>
      <c r="CP454" s="156"/>
      <c r="CQ454" s="156"/>
      <c r="CR454" s="156"/>
      <c r="CS454" s="156"/>
      <c r="CT454" s="156"/>
      <c r="CU454" s="156"/>
      <c r="CV454" s="156"/>
      <c r="CW454" s="156"/>
      <c r="CX454" s="156"/>
      <c r="CY454" s="156"/>
      <c r="CZ454" s="156"/>
      <c r="DA454" s="156"/>
      <c r="DB454" s="156"/>
      <c r="DC454" s="156"/>
      <c r="DD454" s="156"/>
      <c r="DE454" s="156"/>
      <c r="DF454" s="156"/>
      <c r="DG454" s="156"/>
      <c r="DH454" s="156"/>
      <c r="DI454" s="156"/>
      <c r="DJ454" s="156"/>
      <c r="DK454" s="156"/>
      <c r="DL454" s="156"/>
      <c r="DM454" s="156"/>
      <c r="DN454" s="156"/>
      <c r="DO454" s="156"/>
      <c r="DP454" s="156"/>
      <c r="DQ454" s="156"/>
    </row>
    <row r="455" spans="4:121" s="65" customFormat="1"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  <c r="Z455" s="156"/>
      <c r="AA455" s="156"/>
      <c r="AB455" s="156"/>
      <c r="AC455" s="156"/>
      <c r="AD455" s="156"/>
      <c r="AE455" s="156"/>
      <c r="AF455" s="156"/>
      <c r="AG455" s="156"/>
      <c r="AH455" s="156"/>
      <c r="AI455" s="156"/>
      <c r="AJ455" s="156"/>
      <c r="AK455" s="156"/>
      <c r="AL455" s="156"/>
      <c r="AM455" s="156"/>
      <c r="AN455" s="156"/>
      <c r="AO455" s="156"/>
      <c r="AP455" s="156"/>
      <c r="AQ455" s="156"/>
      <c r="AR455" s="156"/>
      <c r="AS455" s="156"/>
      <c r="AT455" s="156"/>
      <c r="AU455" s="156"/>
      <c r="AV455" s="156"/>
      <c r="AW455" s="156"/>
      <c r="AX455" s="156"/>
      <c r="AY455" s="156"/>
      <c r="AZ455" s="156"/>
      <c r="BA455" s="156"/>
      <c r="BB455" s="156"/>
      <c r="BC455" s="156"/>
      <c r="BD455" s="156"/>
      <c r="BE455" s="156"/>
      <c r="BF455" s="156"/>
      <c r="BG455" s="156"/>
      <c r="BH455" s="156"/>
      <c r="BI455" s="156"/>
      <c r="BJ455" s="156"/>
      <c r="BK455" s="156"/>
      <c r="BL455" s="156"/>
      <c r="BM455" s="156"/>
      <c r="BN455" s="156"/>
      <c r="BO455" s="156"/>
      <c r="BP455" s="156"/>
      <c r="BQ455" s="156"/>
      <c r="BR455" s="156"/>
      <c r="BS455" s="156"/>
      <c r="BT455" s="156"/>
      <c r="BU455" s="156"/>
      <c r="BV455" s="156"/>
      <c r="BW455" s="156"/>
      <c r="BX455" s="156"/>
      <c r="BY455" s="156"/>
      <c r="BZ455" s="156"/>
      <c r="CA455" s="156"/>
      <c r="CB455" s="156"/>
      <c r="CC455" s="156"/>
      <c r="CD455" s="156"/>
      <c r="CE455" s="156"/>
      <c r="CF455" s="156"/>
      <c r="CG455" s="156"/>
      <c r="CH455" s="156"/>
      <c r="CI455" s="156"/>
      <c r="CJ455" s="156"/>
      <c r="CK455" s="156"/>
      <c r="CL455" s="156"/>
      <c r="CM455" s="156"/>
      <c r="CN455" s="156"/>
      <c r="CO455" s="156"/>
      <c r="CP455" s="156"/>
      <c r="CQ455" s="156"/>
      <c r="CR455" s="156"/>
      <c r="CS455" s="156"/>
      <c r="CT455" s="156"/>
      <c r="CU455" s="156"/>
      <c r="CV455" s="156"/>
      <c r="CW455" s="156"/>
      <c r="CX455" s="156"/>
      <c r="CY455" s="156"/>
      <c r="CZ455" s="156"/>
      <c r="DA455" s="156"/>
      <c r="DB455" s="156"/>
      <c r="DC455" s="156"/>
      <c r="DD455" s="156"/>
      <c r="DE455" s="156"/>
      <c r="DF455" s="156"/>
      <c r="DG455" s="156"/>
      <c r="DH455" s="156"/>
      <c r="DI455" s="156"/>
      <c r="DJ455" s="156"/>
      <c r="DK455" s="156"/>
      <c r="DL455" s="156"/>
      <c r="DM455" s="156"/>
      <c r="DN455" s="156"/>
      <c r="DO455" s="156"/>
      <c r="DP455" s="156"/>
      <c r="DQ455" s="156"/>
    </row>
    <row r="456" spans="4:121" s="65" customFormat="1"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  <c r="Z456" s="156"/>
      <c r="AA456" s="156"/>
      <c r="AB456" s="156"/>
      <c r="AC456" s="156"/>
      <c r="AD456" s="156"/>
      <c r="AE456" s="156"/>
      <c r="AF456" s="156"/>
      <c r="AG456" s="156"/>
      <c r="AH456" s="156"/>
      <c r="AI456" s="156"/>
      <c r="AJ456" s="156"/>
      <c r="AK456" s="156"/>
      <c r="AL456" s="156"/>
      <c r="AM456" s="156"/>
      <c r="AN456" s="156"/>
      <c r="AO456" s="156"/>
      <c r="AP456" s="156"/>
      <c r="AQ456" s="156"/>
      <c r="AR456" s="156"/>
      <c r="AS456" s="156"/>
      <c r="AT456" s="156"/>
      <c r="AU456" s="156"/>
      <c r="AV456" s="156"/>
      <c r="AW456" s="156"/>
      <c r="AX456" s="156"/>
      <c r="AY456" s="156"/>
      <c r="AZ456" s="156"/>
      <c r="BA456" s="156"/>
      <c r="BB456" s="156"/>
      <c r="BC456" s="156"/>
      <c r="BD456" s="156"/>
      <c r="BE456" s="156"/>
      <c r="BF456" s="156"/>
      <c r="BG456" s="156"/>
      <c r="BH456" s="156"/>
      <c r="BI456" s="156"/>
      <c r="BJ456" s="156"/>
      <c r="BK456" s="156"/>
      <c r="BL456" s="156"/>
      <c r="BM456" s="156"/>
      <c r="BN456" s="156"/>
      <c r="BO456" s="156"/>
      <c r="BP456" s="156"/>
      <c r="BQ456" s="156"/>
      <c r="BR456" s="156"/>
      <c r="BS456" s="156"/>
      <c r="BT456" s="156"/>
      <c r="BU456" s="156"/>
      <c r="BV456" s="156"/>
      <c r="BW456" s="156"/>
      <c r="BX456" s="156"/>
      <c r="BY456" s="156"/>
      <c r="BZ456" s="156"/>
      <c r="CA456" s="156"/>
      <c r="CB456" s="156"/>
      <c r="CC456" s="156"/>
      <c r="CD456" s="156"/>
      <c r="CE456" s="156"/>
      <c r="CF456" s="156"/>
      <c r="CG456" s="156"/>
      <c r="CH456" s="156"/>
      <c r="CI456" s="156"/>
      <c r="CJ456" s="156"/>
      <c r="CK456" s="156"/>
      <c r="CL456" s="156"/>
      <c r="CM456" s="156"/>
      <c r="CN456" s="156"/>
      <c r="CO456" s="156"/>
      <c r="CP456" s="156"/>
      <c r="CQ456" s="156"/>
      <c r="CR456" s="156"/>
      <c r="CS456" s="156"/>
      <c r="CT456" s="156"/>
      <c r="CU456" s="156"/>
      <c r="CV456" s="156"/>
      <c r="CW456" s="156"/>
      <c r="CX456" s="156"/>
      <c r="CY456" s="156"/>
      <c r="CZ456" s="156"/>
      <c r="DA456" s="156"/>
      <c r="DB456" s="156"/>
      <c r="DC456" s="156"/>
      <c r="DD456" s="156"/>
      <c r="DE456" s="156"/>
      <c r="DF456" s="156"/>
      <c r="DG456" s="156"/>
      <c r="DH456" s="156"/>
      <c r="DI456" s="156"/>
      <c r="DJ456" s="156"/>
      <c r="DK456" s="156"/>
      <c r="DL456" s="156"/>
      <c r="DM456" s="156"/>
      <c r="DN456" s="156"/>
      <c r="DO456" s="156"/>
      <c r="DP456" s="156"/>
      <c r="DQ456" s="156"/>
    </row>
    <row r="457" spans="4:121" s="65" customFormat="1"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  <c r="AA457" s="156"/>
      <c r="AB457" s="156"/>
      <c r="AC457" s="156"/>
      <c r="AD457" s="156"/>
      <c r="AE457" s="156"/>
      <c r="AF457" s="156"/>
      <c r="AG457" s="156"/>
      <c r="AH457" s="156"/>
      <c r="AI457" s="156"/>
      <c r="AJ457" s="156"/>
      <c r="AK457" s="156"/>
      <c r="AL457" s="156"/>
      <c r="AM457" s="156"/>
      <c r="AN457" s="156"/>
      <c r="AO457" s="156"/>
      <c r="AP457" s="156"/>
      <c r="AQ457" s="156"/>
      <c r="AR457" s="156"/>
      <c r="AS457" s="156"/>
      <c r="AT457" s="156"/>
      <c r="AU457" s="156"/>
      <c r="AV457" s="156"/>
      <c r="AW457" s="156"/>
      <c r="AX457" s="156"/>
      <c r="AY457" s="156"/>
      <c r="AZ457" s="156"/>
      <c r="BA457" s="156"/>
      <c r="BB457" s="156"/>
      <c r="BC457" s="156"/>
      <c r="BD457" s="156"/>
      <c r="BE457" s="156"/>
      <c r="BF457" s="156"/>
      <c r="BG457" s="156"/>
      <c r="BH457" s="156"/>
      <c r="BI457" s="156"/>
      <c r="BJ457" s="156"/>
      <c r="BK457" s="156"/>
      <c r="BL457" s="156"/>
      <c r="BM457" s="156"/>
      <c r="BN457" s="156"/>
      <c r="BO457" s="156"/>
      <c r="BP457" s="156"/>
      <c r="BQ457" s="156"/>
      <c r="BR457" s="156"/>
      <c r="BS457" s="156"/>
      <c r="BT457" s="156"/>
      <c r="BU457" s="156"/>
      <c r="BV457" s="156"/>
      <c r="BW457" s="156"/>
      <c r="BX457" s="156"/>
      <c r="BY457" s="156"/>
      <c r="BZ457" s="156"/>
      <c r="CA457" s="156"/>
      <c r="CB457" s="156"/>
      <c r="CC457" s="156"/>
      <c r="CD457" s="156"/>
      <c r="CE457" s="156"/>
      <c r="CF457" s="156"/>
      <c r="CG457" s="156"/>
      <c r="CH457" s="156"/>
      <c r="CI457" s="156"/>
      <c r="CJ457" s="156"/>
      <c r="CK457" s="156"/>
      <c r="CL457" s="156"/>
      <c r="CM457" s="156"/>
      <c r="CN457" s="156"/>
      <c r="CO457" s="156"/>
      <c r="CP457" s="156"/>
      <c r="CQ457" s="156"/>
      <c r="CR457" s="156"/>
      <c r="CS457" s="156"/>
      <c r="CT457" s="156"/>
      <c r="CU457" s="156"/>
      <c r="CV457" s="156"/>
      <c r="CW457" s="156"/>
      <c r="CX457" s="156"/>
      <c r="CY457" s="156"/>
      <c r="CZ457" s="156"/>
      <c r="DA457" s="156"/>
      <c r="DB457" s="156"/>
      <c r="DC457" s="156"/>
      <c r="DD457" s="156"/>
      <c r="DE457" s="156"/>
      <c r="DF457" s="156"/>
      <c r="DG457" s="156"/>
      <c r="DH457" s="156"/>
      <c r="DI457" s="156"/>
      <c r="DJ457" s="156"/>
      <c r="DK457" s="156"/>
      <c r="DL457" s="156"/>
      <c r="DM457" s="156"/>
      <c r="DN457" s="156"/>
      <c r="DO457" s="156"/>
      <c r="DP457" s="156"/>
      <c r="DQ457" s="156"/>
    </row>
    <row r="458" spans="4:121" s="65" customFormat="1"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  <c r="Z458" s="156"/>
      <c r="AA458" s="156"/>
      <c r="AB458" s="156"/>
      <c r="AC458" s="156"/>
      <c r="AD458" s="156"/>
      <c r="AE458" s="156"/>
      <c r="AF458" s="156"/>
      <c r="AG458" s="156"/>
      <c r="AH458" s="156"/>
      <c r="AI458" s="156"/>
      <c r="AJ458" s="156"/>
      <c r="AK458" s="156"/>
      <c r="AL458" s="156"/>
      <c r="AM458" s="156"/>
      <c r="AN458" s="156"/>
      <c r="AO458" s="156"/>
      <c r="AP458" s="156"/>
      <c r="AQ458" s="156"/>
      <c r="AR458" s="156"/>
      <c r="AS458" s="156"/>
      <c r="AT458" s="156"/>
      <c r="AU458" s="156"/>
      <c r="AV458" s="156"/>
      <c r="AW458" s="156"/>
      <c r="AX458" s="156"/>
      <c r="AY458" s="156"/>
      <c r="AZ458" s="156"/>
      <c r="BA458" s="156"/>
      <c r="BB458" s="156"/>
      <c r="BC458" s="156"/>
      <c r="BD458" s="156"/>
      <c r="BE458" s="156"/>
      <c r="BF458" s="156"/>
      <c r="BG458" s="156"/>
      <c r="BH458" s="156"/>
      <c r="BI458" s="156"/>
      <c r="BJ458" s="156"/>
      <c r="BK458" s="156"/>
      <c r="BL458" s="156"/>
      <c r="BM458" s="156"/>
      <c r="BN458" s="156"/>
      <c r="BO458" s="156"/>
      <c r="BP458" s="156"/>
      <c r="BQ458" s="156"/>
      <c r="BR458" s="156"/>
      <c r="BS458" s="156"/>
      <c r="BT458" s="156"/>
      <c r="BU458" s="156"/>
      <c r="BV458" s="156"/>
      <c r="BW458" s="156"/>
      <c r="BX458" s="156"/>
      <c r="BY458" s="156"/>
      <c r="BZ458" s="156"/>
      <c r="CA458" s="156"/>
      <c r="CB458" s="156"/>
      <c r="CC458" s="156"/>
      <c r="CD458" s="156"/>
      <c r="CE458" s="156"/>
      <c r="CF458" s="156"/>
      <c r="CG458" s="156"/>
      <c r="CH458" s="156"/>
      <c r="CI458" s="156"/>
      <c r="CJ458" s="156"/>
      <c r="CK458" s="156"/>
      <c r="CL458" s="156"/>
      <c r="CM458" s="156"/>
      <c r="CN458" s="156"/>
      <c r="CO458" s="156"/>
      <c r="CP458" s="156"/>
      <c r="CQ458" s="156"/>
      <c r="CR458" s="156"/>
      <c r="CS458" s="156"/>
      <c r="CT458" s="156"/>
      <c r="CU458" s="156"/>
      <c r="CV458" s="156"/>
      <c r="CW458" s="156"/>
      <c r="CX458" s="156"/>
      <c r="CY458" s="156"/>
      <c r="CZ458" s="156"/>
      <c r="DA458" s="156"/>
      <c r="DB458" s="156"/>
      <c r="DC458" s="156"/>
      <c r="DD458" s="156"/>
      <c r="DE458" s="156"/>
      <c r="DF458" s="156"/>
      <c r="DG458" s="156"/>
      <c r="DH458" s="156"/>
      <c r="DI458" s="156"/>
      <c r="DJ458" s="156"/>
      <c r="DK458" s="156"/>
      <c r="DL458" s="156"/>
      <c r="DM458" s="156"/>
      <c r="DN458" s="156"/>
      <c r="DO458" s="156"/>
      <c r="DP458" s="156"/>
      <c r="DQ458" s="156"/>
    </row>
    <row r="459" spans="4:121" s="65" customFormat="1"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  <c r="AA459" s="156"/>
      <c r="AB459" s="156"/>
      <c r="AC459" s="156"/>
      <c r="AD459" s="156"/>
      <c r="AE459" s="156"/>
      <c r="AF459" s="156"/>
      <c r="AG459" s="156"/>
      <c r="AH459" s="156"/>
      <c r="AI459" s="156"/>
      <c r="AJ459" s="156"/>
      <c r="AK459" s="156"/>
      <c r="AL459" s="156"/>
      <c r="AM459" s="156"/>
      <c r="AN459" s="156"/>
      <c r="AO459" s="156"/>
      <c r="AP459" s="156"/>
      <c r="AQ459" s="156"/>
      <c r="AR459" s="156"/>
      <c r="AS459" s="156"/>
      <c r="AT459" s="156"/>
      <c r="AU459" s="156"/>
      <c r="AV459" s="156"/>
      <c r="AW459" s="156"/>
      <c r="AX459" s="156"/>
      <c r="AY459" s="156"/>
      <c r="AZ459" s="156"/>
      <c r="BA459" s="156"/>
      <c r="BB459" s="156"/>
      <c r="BC459" s="156"/>
      <c r="BD459" s="156"/>
      <c r="BE459" s="156"/>
      <c r="BF459" s="156"/>
      <c r="BG459" s="156"/>
      <c r="BH459" s="156"/>
      <c r="BI459" s="156"/>
      <c r="BJ459" s="156"/>
      <c r="BK459" s="156"/>
      <c r="BL459" s="156"/>
      <c r="BM459" s="156"/>
      <c r="BN459" s="156"/>
      <c r="BO459" s="156"/>
      <c r="BP459" s="156"/>
      <c r="BQ459" s="156"/>
      <c r="BR459" s="156"/>
      <c r="BS459" s="156"/>
      <c r="BT459" s="156"/>
      <c r="BU459" s="156"/>
      <c r="BV459" s="156"/>
      <c r="BW459" s="156"/>
      <c r="BX459" s="156"/>
      <c r="BY459" s="156"/>
      <c r="BZ459" s="156"/>
      <c r="CA459" s="156"/>
      <c r="CB459" s="156"/>
      <c r="CC459" s="156"/>
      <c r="CD459" s="156"/>
      <c r="CE459" s="156"/>
      <c r="CF459" s="156"/>
      <c r="CG459" s="156"/>
      <c r="CH459" s="156"/>
      <c r="CI459" s="156"/>
      <c r="CJ459" s="156"/>
      <c r="CK459" s="156"/>
      <c r="CL459" s="156"/>
      <c r="CM459" s="156"/>
      <c r="CN459" s="156"/>
      <c r="CO459" s="156"/>
      <c r="CP459" s="156"/>
      <c r="CQ459" s="156"/>
      <c r="CR459" s="156"/>
      <c r="CS459" s="156"/>
      <c r="CT459" s="156"/>
      <c r="CU459" s="156"/>
      <c r="CV459" s="156"/>
      <c r="CW459" s="156"/>
      <c r="CX459" s="156"/>
      <c r="CY459" s="156"/>
      <c r="CZ459" s="156"/>
      <c r="DA459" s="156"/>
      <c r="DB459" s="156"/>
      <c r="DC459" s="156"/>
      <c r="DD459" s="156"/>
      <c r="DE459" s="156"/>
      <c r="DF459" s="156"/>
      <c r="DG459" s="156"/>
      <c r="DH459" s="156"/>
      <c r="DI459" s="156"/>
      <c r="DJ459" s="156"/>
      <c r="DK459" s="156"/>
      <c r="DL459" s="156"/>
      <c r="DM459" s="156"/>
      <c r="DN459" s="156"/>
      <c r="DO459" s="156"/>
      <c r="DP459" s="156"/>
      <c r="DQ459" s="156"/>
    </row>
    <row r="460" spans="4:121" s="65" customFormat="1"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  <c r="AA460" s="156"/>
      <c r="AB460" s="156"/>
      <c r="AC460" s="156"/>
      <c r="AD460" s="156"/>
      <c r="AE460" s="156"/>
      <c r="AF460" s="156"/>
      <c r="AG460" s="156"/>
      <c r="AH460" s="156"/>
      <c r="AI460" s="156"/>
      <c r="AJ460" s="156"/>
      <c r="AK460" s="156"/>
      <c r="AL460" s="156"/>
      <c r="AM460" s="156"/>
      <c r="AN460" s="156"/>
      <c r="AO460" s="156"/>
      <c r="AP460" s="156"/>
      <c r="AQ460" s="156"/>
      <c r="AR460" s="156"/>
      <c r="AS460" s="156"/>
      <c r="AT460" s="156"/>
      <c r="AU460" s="156"/>
      <c r="AV460" s="156"/>
      <c r="AW460" s="156"/>
      <c r="AX460" s="156"/>
      <c r="AY460" s="156"/>
      <c r="AZ460" s="156"/>
      <c r="BA460" s="156"/>
      <c r="BB460" s="156"/>
      <c r="BC460" s="156"/>
      <c r="BD460" s="156"/>
      <c r="BE460" s="156"/>
      <c r="BF460" s="156"/>
      <c r="BG460" s="156"/>
      <c r="BH460" s="156"/>
      <c r="BI460" s="156"/>
      <c r="BJ460" s="156"/>
      <c r="BK460" s="156"/>
      <c r="BL460" s="156"/>
      <c r="BM460" s="156"/>
      <c r="BN460" s="156"/>
      <c r="BO460" s="156"/>
      <c r="BP460" s="156"/>
      <c r="BQ460" s="156"/>
      <c r="BR460" s="156"/>
      <c r="BS460" s="156"/>
      <c r="BT460" s="156"/>
      <c r="BU460" s="156"/>
      <c r="BV460" s="156"/>
      <c r="BW460" s="156"/>
      <c r="BX460" s="156"/>
      <c r="BY460" s="156"/>
      <c r="BZ460" s="156"/>
      <c r="CA460" s="156"/>
      <c r="CB460" s="156"/>
      <c r="CC460" s="156"/>
      <c r="CD460" s="156"/>
      <c r="CE460" s="156"/>
      <c r="CF460" s="156"/>
      <c r="CG460" s="156"/>
      <c r="CH460" s="156"/>
      <c r="CI460" s="156"/>
      <c r="CJ460" s="156"/>
      <c r="CK460" s="156"/>
      <c r="CL460" s="156"/>
      <c r="CM460" s="156"/>
      <c r="CN460" s="156"/>
      <c r="CO460" s="156"/>
      <c r="CP460" s="156"/>
      <c r="CQ460" s="156"/>
      <c r="CR460" s="156"/>
      <c r="CS460" s="156"/>
      <c r="CT460" s="156"/>
      <c r="CU460" s="156"/>
      <c r="CV460" s="156"/>
      <c r="CW460" s="156"/>
      <c r="CX460" s="156"/>
      <c r="CY460" s="156"/>
      <c r="CZ460" s="156"/>
      <c r="DA460" s="156"/>
      <c r="DB460" s="156"/>
      <c r="DC460" s="156"/>
      <c r="DD460" s="156"/>
      <c r="DE460" s="156"/>
      <c r="DF460" s="156"/>
      <c r="DG460" s="156"/>
      <c r="DH460" s="156"/>
      <c r="DI460" s="156"/>
      <c r="DJ460" s="156"/>
      <c r="DK460" s="156"/>
      <c r="DL460" s="156"/>
      <c r="DM460" s="156"/>
      <c r="DN460" s="156"/>
      <c r="DO460" s="156"/>
      <c r="DP460" s="156"/>
      <c r="DQ460" s="156"/>
    </row>
    <row r="461" spans="4:121" s="65" customFormat="1"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  <c r="AA461" s="156"/>
      <c r="AB461" s="156"/>
      <c r="AC461" s="156"/>
      <c r="AD461" s="156"/>
      <c r="AE461" s="156"/>
      <c r="AF461" s="156"/>
      <c r="AG461" s="156"/>
      <c r="AH461" s="156"/>
      <c r="AI461" s="156"/>
      <c r="AJ461" s="156"/>
      <c r="AK461" s="156"/>
      <c r="AL461" s="156"/>
      <c r="AM461" s="156"/>
      <c r="AN461" s="156"/>
      <c r="AO461" s="156"/>
      <c r="AP461" s="156"/>
      <c r="AQ461" s="156"/>
      <c r="AR461" s="156"/>
      <c r="AS461" s="156"/>
      <c r="AT461" s="156"/>
      <c r="AU461" s="156"/>
      <c r="AV461" s="156"/>
      <c r="AW461" s="156"/>
      <c r="AX461" s="156"/>
      <c r="AY461" s="156"/>
      <c r="AZ461" s="156"/>
      <c r="BA461" s="156"/>
      <c r="BB461" s="156"/>
      <c r="BC461" s="156"/>
      <c r="BD461" s="156"/>
      <c r="BE461" s="156"/>
      <c r="BF461" s="156"/>
      <c r="BG461" s="156"/>
      <c r="BH461" s="156"/>
      <c r="BI461" s="156"/>
      <c r="BJ461" s="156"/>
      <c r="BK461" s="156"/>
      <c r="BL461" s="156"/>
      <c r="BM461" s="156"/>
      <c r="BN461" s="156"/>
      <c r="BO461" s="156"/>
      <c r="BP461" s="156"/>
      <c r="BQ461" s="156"/>
      <c r="BR461" s="156"/>
      <c r="BS461" s="156"/>
      <c r="BT461" s="156"/>
      <c r="BU461" s="156"/>
      <c r="BV461" s="156"/>
      <c r="BW461" s="156"/>
      <c r="BX461" s="156"/>
      <c r="BY461" s="156"/>
      <c r="BZ461" s="156"/>
      <c r="CA461" s="156"/>
      <c r="CB461" s="156"/>
      <c r="CC461" s="156"/>
      <c r="CD461" s="156"/>
      <c r="CE461" s="156"/>
      <c r="CF461" s="156"/>
      <c r="CG461" s="156"/>
      <c r="CH461" s="156"/>
      <c r="CI461" s="156"/>
      <c r="CJ461" s="156"/>
      <c r="CK461" s="156"/>
      <c r="CL461" s="156"/>
      <c r="CM461" s="156"/>
      <c r="CN461" s="156"/>
      <c r="CO461" s="156"/>
      <c r="CP461" s="156"/>
      <c r="CQ461" s="156"/>
      <c r="CR461" s="156"/>
      <c r="CS461" s="156"/>
      <c r="CT461" s="156"/>
      <c r="CU461" s="156"/>
      <c r="CV461" s="156"/>
      <c r="CW461" s="156"/>
      <c r="CX461" s="156"/>
      <c r="CY461" s="156"/>
      <c r="CZ461" s="156"/>
      <c r="DA461" s="156"/>
      <c r="DB461" s="156"/>
      <c r="DC461" s="156"/>
      <c r="DD461" s="156"/>
      <c r="DE461" s="156"/>
      <c r="DF461" s="156"/>
      <c r="DG461" s="156"/>
      <c r="DH461" s="156"/>
      <c r="DI461" s="156"/>
      <c r="DJ461" s="156"/>
      <c r="DK461" s="156"/>
      <c r="DL461" s="156"/>
      <c r="DM461" s="156"/>
      <c r="DN461" s="156"/>
      <c r="DO461" s="156"/>
      <c r="DP461" s="156"/>
      <c r="DQ461" s="156"/>
    </row>
    <row r="462" spans="4:121" s="65" customFormat="1"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  <c r="AA462" s="156"/>
      <c r="AB462" s="156"/>
      <c r="AC462" s="156"/>
      <c r="AD462" s="156"/>
      <c r="AE462" s="156"/>
      <c r="AF462" s="156"/>
      <c r="AG462" s="156"/>
      <c r="AH462" s="156"/>
      <c r="AI462" s="156"/>
      <c r="AJ462" s="156"/>
      <c r="AK462" s="156"/>
      <c r="AL462" s="156"/>
      <c r="AM462" s="156"/>
      <c r="AN462" s="156"/>
      <c r="AO462" s="156"/>
      <c r="AP462" s="156"/>
      <c r="AQ462" s="156"/>
      <c r="AR462" s="156"/>
      <c r="AS462" s="156"/>
      <c r="AT462" s="156"/>
      <c r="AU462" s="156"/>
      <c r="AV462" s="156"/>
      <c r="AW462" s="156"/>
      <c r="AX462" s="156"/>
      <c r="AY462" s="156"/>
      <c r="AZ462" s="156"/>
      <c r="BA462" s="156"/>
      <c r="BB462" s="156"/>
      <c r="BC462" s="156"/>
      <c r="BD462" s="156"/>
      <c r="BE462" s="156"/>
      <c r="BF462" s="156"/>
      <c r="BG462" s="156"/>
      <c r="BH462" s="156"/>
      <c r="BI462" s="156"/>
      <c r="BJ462" s="156"/>
      <c r="BK462" s="156"/>
      <c r="BL462" s="156"/>
      <c r="BM462" s="156"/>
      <c r="BN462" s="156"/>
      <c r="BO462" s="156"/>
      <c r="BP462" s="156"/>
      <c r="BQ462" s="156"/>
      <c r="BR462" s="156"/>
      <c r="BS462" s="156"/>
      <c r="BT462" s="156"/>
      <c r="BU462" s="156"/>
      <c r="BV462" s="156"/>
      <c r="BW462" s="156"/>
      <c r="BX462" s="156"/>
      <c r="BY462" s="156"/>
      <c r="BZ462" s="156"/>
      <c r="CA462" s="156"/>
      <c r="CB462" s="156"/>
      <c r="CC462" s="156"/>
      <c r="CD462" s="156"/>
      <c r="CE462" s="156"/>
      <c r="CF462" s="156"/>
      <c r="CG462" s="156"/>
      <c r="CH462" s="156"/>
      <c r="CI462" s="156"/>
      <c r="CJ462" s="156"/>
      <c r="CK462" s="156"/>
      <c r="CL462" s="156"/>
      <c r="CM462" s="156"/>
      <c r="CN462" s="156"/>
      <c r="CO462" s="156"/>
      <c r="CP462" s="156"/>
      <c r="CQ462" s="156"/>
      <c r="CR462" s="156"/>
      <c r="CS462" s="156"/>
      <c r="CT462" s="156"/>
      <c r="CU462" s="156"/>
      <c r="CV462" s="156"/>
      <c r="CW462" s="156"/>
      <c r="CX462" s="156"/>
      <c r="CY462" s="156"/>
      <c r="CZ462" s="156"/>
      <c r="DA462" s="156"/>
      <c r="DB462" s="156"/>
      <c r="DC462" s="156"/>
      <c r="DD462" s="156"/>
      <c r="DE462" s="156"/>
      <c r="DF462" s="156"/>
      <c r="DG462" s="156"/>
      <c r="DH462" s="156"/>
      <c r="DI462" s="156"/>
      <c r="DJ462" s="156"/>
      <c r="DK462" s="156"/>
      <c r="DL462" s="156"/>
      <c r="DM462" s="156"/>
      <c r="DN462" s="156"/>
      <c r="DO462" s="156"/>
      <c r="DP462" s="156"/>
      <c r="DQ462" s="156"/>
    </row>
    <row r="463" spans="4:121" s="65" customFormat="1"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  <c r="AA463" s="156"/>
      <c r="AB463" s="156"/>
      <c r="AC463" s="156"/>
      <c r="AD463" s="156"/>
      <c r="AE463" s="156"/>
      <c r="AF463" s="156"/>
      <c r="AG463" s="156"/>
      <c r="AH463" s="156"/>
      <c r="AI463" s="156"/>
      <c r="AJ463" s="156"/>
      <c r="AK463" s="156"/>
      <c r="AL463" s="156"/>
      <c r="AM463" s="156"/>
      <c r="AN463" s="156"/>
      <c r="AO463" s="156"/>
      <c r="AP463" s="156"/>
      <c r="AQ463" s="156"/>
      <c r="AR463" s="156"/>
      <c r="AS463" s="156"/>
      <c r="AT463" s="156"/>
      <c r="AU463" s="156"/>
      <c r="AV463" s="156"/>
      <c r="AW463" s="156"/>
      <c r="AX463" s="156"/>
      <c r="AY463" s="156"/>
      <c r="AZ463" s="156"/>
      <c r="BA463" s="156"/>
      <c r="BB463" s="156"/>
      <c r="BC463" s="156"/>
      <c r="BD463" s="156"/>
      <c r="BE463" s="156"/>
      <c r="BF463" s="156"/>
      <c r="BG463" s="156"/>
      <c r="BH463" s="156"/>
      <c r="BI463" s="156"/>
      <c r="BJ463" s="156"/>
      <c r="BK463" s="156"/>
      <c r="BL463" s="156"/>
      <c r="BM463" s="156"/>
      <c r="BN463" s="156"/>
      <c r="BO463" s="156"/>
      <c r="BP463" s="156"/>
      <c r="BQ463" s="156"/>
      <c r="BR463" s="156"/>
      <c r="BS463" s="156"/>
      <c r="BT463" s="156"/>
      <c r="BU463" s="156"/>
      <c r="BV463" s="156"/>
      <c r="BW463" s="156"/>
      <c r="BX463" s="156"/>
      <c r="BY463" s="156"/>
      <c r="BZ463" s="156"/>
      <c r="CA463" s="156"/>
      <c r="CB463" s="156"/>
      <c r="CC463" s="156"/>
      <c r="CD463" s="156"/>
      <c r="CE463" s="156"/>
      <c r="CF463" s="156"/>
      <c r="CG463" s="156"/>
      <c r="CH463" s="156"/>
      <c r="CI463" s="156"/>
      <c r="CJ463" s="156"/>
      <c r="CK463" s="156"/>
      <c r="CL463" s="156"/>
      <c r="CM463" s="156"/>
      <c r="CN463" s="156"/>
      <c r="CO463" s="156"/>
      <c r="CP463" s="156"/>
      <c r="CQ463" s="156"/>
      <c r="CR463" s="156"/>
      <c r="CS463" s="156"/>
      <c r="CT463" s="156"/>
      <c r="CU463" s="156"/>
      <c r="CV463" s="156"/>
      <c r="CW463" s="156"/>
      <c r="CX463" s="156"/>
      <c r="CY463" s="156"/>
      <c r="CZ463" s="156"/>
      <c r="DA463" s="156"/>
      <c r="DB463" s="156"/>
      <c r="DC463" s="156"/>
      <c r="DD463" s="156"/>
      <c r="DE463" s="156"/>
      <c r="DF463" s="156"/>
      <c r="DG463" s="156"/>
      <c r="DH463" s="156"/>
      <c r="DI463" s="156"/>
      <c r="DJ463" s="156"/>
      <c r="DK463" s="156"/>
      <c r="DL463" s="156"/>
      <c r="DM463" s="156"/>
      <c r="DN463" s="156"/>
      <c r="DO463" s="156"/>
      <c r="DP463" s="156"/>
      <c r="DQ463" s="156"/>
    </row>
    <row r="464" spans="4:121" s="65" customFormat="1"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  <c r="AA464" s="156"/>
      <c r="AB464" s="156"/>
      <c r="AC464" s="156"/>
      <c r="AD464" s="156"/>
      <c r="AE464" s="156"/>
      <c r="AF464" s="156"/>
      <c r="AG464" s="156"/>
      <c r="AH464" s="156"/>
      <c r="AI464" s="156"/>
      <c r="AJ464" s="156"/>
      <c r="AK464" s="156"/>
      <c r="AL464" s="156"/>
      <c r="AM464" s="156"/>
      <c r="AN464" s="156"/>
      <c r="AO464" s="156"/>
      <c r="AP464" s="156"/>
      <c r="AQ464" s="156"/>
      <c r="AR464" s="156"/>
      <c r="AS464" s="156"/>
      <c r="AT464" s="156"/>
      <c r="AU464" s="156"/>
      <c r="AV464" s="156"/>
      <c r="AW464" s="156"/>
      <c r="AX464" s="156"/>
      <c r="AY464" s="156"/>
      <c r="AZ464" s="156"/>
      <c r="BA464" s="156"/>
      <c r="BB464" s="156"/>
      <c r="BC464" s="156"/>
      <c r="BD464" s="156"/>
      <c r="BE464" s="156"/>
      <c r="BF464" s="156"/>
      <c r="BG464" s="156"/>
      <c r="BH464" s="156"/>
      <c r="BI464" s="156"/>
      <c r="BJ464" s="156"/>
      <c r="BK464" s="156"/>
      <c r="BL464" s="156"/>
      <c r="BM464" s="156"/>
      <c r="BN464" s="156"/>
      <c r="BO464" s="156"/>
      <c r="BP464" s="156"/>
      <c r="BQ464" s="156"/>
      <c r="BR464" s="156"/>
      <c r="BS464" s="156"/>
      <c r="BT464" s="156"/>
      <c r="BU464" s="156"/>
      <c r="BV464" s="156"/>
      <c r="BW464" s="156"/>
      <c r="BX464" s="156"/>
      <c r="BY464" s="156"/>
      <c r="BZ464" s="156"/>
      <c r="CA464" s="156"/>
      <c r="CB464" s="156"/>
      <c r="CC464" s="156"/>
      <c r="CD464" s="156"/>
      <c r="CE464" s="156"/>
      <c r="CF464" s="156"/>
      <c r="CG464" s="156"/>
      <c r="CH464" s="156"/>
      <c r="CI464" s="156"/>
      <c r="CJ464" s="156"/>
      <c r="CK464" s="156"/>
      <c r="CL464" s="156"/>
      <c r="CM464" s="156"/>
      <c r="CN464" s="156"/>
      <c r="CO464" s="156"/>
      <c r="CP464" s="156"/>
      <c r="CQ464" s="156"/>
      <c r="CR464" s="156"/>
      <c r="CS464" s="156"/>
      <c r="CT464" s="156"/>
      <c r="CU464" s="156"/>
      <c r="CV464" s="156"/>
      <c r="CW464" s="156"/>
      <c r="CX464" s="156"/>
      <c r="CY464" s="156"/>
      <c r="CZ464" s="156"/>
      <c r="DA464" s="156"/>
      <c r="DB464" s="156"/>
      <c r="DC464" s="156"/>
      <c r="DD464" s="156"/>
      <c r="DE464" s="156"/>
      <c r="DF464" s="156"/>
      <c r="DG464" s="156"/>
      <c r="DH464" s="156"/>
      <c r="DI464" s="156"/>
      <c r="DJ464" s="156"/>
      <c r="DK464" s="156"/>
      <c r="DL464" s="156"/>
      <c r="DM464" s="156"/>
      <c r="DN464" s="156"/>
      <c r="DO464" s="156"/>
      <c r="DP464" s="156"/>
      <c r="DQ464" s="156"/>
    </row>
    <row r="465" spans="4:121" s="65" customFormat="1"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  <c r="AA465" s="156"/>
      <c r="AB465" s="156"/>
      <c r="AC465" s="156"/>
      <c r="AD465" s="156"/>
      <c r="AE465" s="156"/>
      <c r="AF465" s="156"/>
      <c r="AG465" s="156"/>
      <c r="AH465" s="156"/>
      <c r="AI465" s="156"/>
      <c r="AJ465" s="156"/>
      <c r="AK465" s="156"/>
      <c r="AL465" s="156"/>
      <c r="AM465" s="156"/>
      <c r="AN465" s="156"/>
      <c r="AO465" s="156"/>
      <c r="AP465" s="156"/>
      <c r="AQ465" s="156"/>
      <c r="AR465" s="156"/>
      <c r="AS465" s="156"/>
      <c r="AT465" s="156"/>
      <c r="AU465" s="156"/>
      <c r="AV465" s="156"/>
      <c r="AW465" s="156"/>
      <c r="AX465" s="156"/>
      <c r="AY465" s="156"/>
      <c r="AZ465" s="156"/>
      <c r="BA465" s="156"/>
      <c r="BB465" s="156"/>
      <c r="BC465" s="156"/>
      <c r="BD465" s="156"/>
      <c r="BE465" s="156"/>
      <c r="BF465" s="156"/>
      <c r="BG465" s="156"/>
      <c r="BH465" s="156"/>
      <c r="BI465" s="156"/>
      <c r="BJ465" s="156"/>
      <c r="BK465" s="156"/>
      <c r="BL465" s="156"/>
      <c r="BM465" s="156"/>
      <c r="BN465" s="156"/>
      <c r="BO465" s="156"/>
      <c r="BP465" s="156"/>
      <c r="BQ465" s="156"/>
      <c r="BR465" s="156"/>
      <c r="BS465" s="156"/>
      <c r="BT465" s="156"/>
      <c r="BU465" s="156"/>
      <c r="BV465" s="156"/>
      <c r="BW465" s="156"/>
      <c r="BX465" s="156"/>
      <c r="BY465" s="156"/>
      <c r="BZ465" s="156"/>
      <c r="CA465" s="156"/>
      <c r="CB465" s="156"/>
      <c r="CC465" s="156"/>
      <c r="CD465" s="156"/>
      <c r="CE465" s="156"/>
      <c r="CF465" s="156"/>
      <c r="CG465" s="156"/>
      <c r="CH465" s="156"/>
      <c r="CI465" s="156"/>
      <c r="CJ465" s="156"/>
      <c r="CK465" s="156"/>
      <c r="CL465" s="156"/>
      <c r="CM465" s="156"/>
      <c r="CN465" s="156"/>
      <c r="CO465" s="156"/>
      <c r="CP465" s="156"/>
      <c r="CQ465" s="156"/>
      <c r="CR465" s="156"/>
      <c r="CS465" s="156"/>
      <c r="CT465" s="156"/>
      <c r="CU465" s="156"/>
      <c r="CV465" s="156"/>
      <c r="CW465" s="156"/>
      <c r="CX465" s="156"/>
      <c r="CY465" s="156"/>
      <c r="CZ465" s="156"/>
      <c r="DA465" s="156"/>
      <c r="DB465" s="156"/>
      <c r="DC465" s="156"/>
      <c r="DD465" s="156"/>
      <c r="DE465" s="156"/>
      <c r="DF465" s="156"/>
      <c r="DG465" s="156"/>
      <c r="DH465" s="156"/>
      <c r="DI465" s="156"/>
      <c r="DJ465" s="156"/>
      <c r="DK465" s="156"/>
      <c r="DL465" s="156"/>
      <c r="DM465" s="156"/>
      <c r="DN465" s="156"/>
      <c r="DO465" s="156"/>
      <c r="DP465" s="156"/>
      <c r="DQ465" s="156"/>
    </row>
    <row r="466" spans="4:121" s="65" customFormat="1"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  <c r="AA466" s="156"/>
      <c r="AB466" s="156"/>
      <c r="AC466" s="156"/>
      <c r="AD466" s="156"/>
      <c r="AE466" s="156"/>
      <c r="AF466" s="156"/>
      <c r="AG466" s="156"/>
      <c r="AH466" s="156"/>
      <c r="AI466" s="156"/>
      <c r="AJ466" s="156"/>
      <c r="AK466" s="156"/>
      <c r="AL466" s="156"/>
      <c r="AM466" s="156"/>
      <c r="AN466" s="156"/>
      <c r="AO466" s="156"/>
      <c r="AP466" s="156"/>
      <c r="AQ466" s="156"/>
      <c r="AR466" s="156"/>
      <c r="AS466" s="156"/>
      <c r="AT466" s="156"/>
      <c r="AU466" s="156"/>
      <c r="AV466" s="156"/>
      <c r="AW466" s="156"/>
      <c r="AX466" s="156"/>
      <c r="AY466" s="156"/>
      <c r="AZ466" s="156"/>
      <c r="BA466" s="156"/>
      <c r="BB466" s="156"/>
      <c r="BC466" s="156"/>
      <c r="BD466" s="156"/>
      <c r="BE466" s="156"/>
      <c r="BF466" s="156"/>
      <c r="BG466" s="156"/>
      <c r="BH466" s="156"/>
      <c r="BI466" s="156"/>
      <c r="BJ466" s="156"/>
      <c r="BK466" s="156"/>
      <c r="BL466" s="156"/>
      <c r="BM466" s="156"/>
      <c r="BN466" s="156"/>
      <c r="BO466" s="156"/>
      <c r="BP466" s="156"/>
      <c r="BQ466" s="156"/>
      <c r="BR466" s="156"/>
      <c r="BS466" s="156"/>
      <c r="BT466" s="156"/>
      <c r="BU466" s="156"/>
      <c r="BV466" s="156"/>
      <c r="BW466" s="156"/>
      <c r="BX466" s="156"/>
      <c r="BY466" s="156"/>
      <c r="BZ466" s="156"/>
      <c r="CA466" s="156"/>
      <c r="CB466" s="156"/>
      <c r="CC466" s="156"/>
      <c r="CD466" s="156"/>
      <c r="CE466" s="156"/>
      <c r="CF466" s="156"/>
      <c r="CG466" s="156"/>
      <c r="CH466" s="156"/>
      <c r="CI466" s="156"/>
      <c r="CJ466" s="156"/>
      <c r="CK466" s="156"/>
      <c r="CL466" s="156"/>
      <c r="CM466" s="156"/>
      <c r="CN466" s="156"/>
      <c r="CO466" s="156"/>
      <c r="CP466" s="156"/>
      <c r="CQ466" s="156"/>
      <c r="CR466" s="156"/>
      <c r="CS466" s="156"/>
      <c r="CT466" s="156"/>
      <c r="CU466" s="156"/>
      <c r="CV466" s="156"/>
      <c r="CW466" s="156"/>
      <c r="CX466" s="156"/>
      <c r="CY466" s="156"/>
      <c r="CZ466" s="156"/>
      <c r="DA466" s="156"/>
      <c r="DB466" s="156"/>
      <c r="DC466" s="156"/>
      <c r="DD466" s="156"/>
      <c r="DE466" s="156"/>
      <c r="DF466" s="156"/>
      <c r="DG466" s="156"/>
      <c r="DH466" s="156"/>
      <c r="DI466" s="156"/>
      <c r="DJ466" s="156"/>
      <c r="DK466" s="156"/>
      <c r="DL466" s="156"/>
      <c r="DM466" s="156"/>
      <c r="DN466" s="156"/>
      <c r="DO466" s="156"/>
      <c r="DP466" s="156"/>
      <c r="DQ466" s="156"/>
    </row>
    <row r="467" spans="4:121" s="65" customFormat="1"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  <c r="AA467" s="156"/>
      <c r="AB467" s="156"/>
      <c r="AC467" s="156"/>
      <c r="AD467" s="156"/>
      <c r="AE467" s="156"/>
      <c r="AF467" s="156"/>
      <c r="AG467" s="156"/>
      <c r="AH467" s="156"/>
      <c r="AI467" s="156"/>
      <c r="AJ467" s="156"/>
      <c r="AK467" s="156"/>
      <c r="AL467" s="156"/>
      <c r="AM467" s="156"/>
      <c r="AN467" s="156"/>
      <c r="AO467" s="156"/>
      <c r="AP467" s="156"/>
      <c r="AQ467" s="156"/>
      <c r="AR467" s="156"/>
      <c r="AS467" s="156"/>
      <c r="AT467" s="156"/>
      <c r="AU467" s="156"/>
      <c r="AV467" s="156"/>
      <c r="AW467" s="156"/>
      <c r="AX467" s="156"/>
      <c r="AY467" s="156"/>
      <c r="AZ467" s="156"/>
      <c r="BA467" s="156"/>
      <c r="BB467" s="156"/>
      <c r="BC467" s="156"/>
      <c r="BD467" s="156"/>
      <c r="BE467" s="156"/>
      <c r="BF467" s="156"/>
      <c r="BG467" s="156"/>
      <c r="BH467" s="156"/>
      <c r="BI467" s="156"/>
      <c r="BJ467" s="156"/>
      <c r="BK467" s="156"/>
      <c r="BL467" s="156"/>
      <c r="BM467" s="156"/>
      <c r="BN467" s="156"/>
      <c r="BO467" s="156"/>
      <c r="BP467" s="156"/>
      <c r="BQ467" s="156"/>
      <c r="BR467" s="156"/>
      <c r="BS467" s="156"/>
      <c r="BT467" s="156"/>
      <c r="BU467" s="156"/>
      <c r="BV467" s="156"/>
      <c r="BW467" s="156"/>
      <c r="BX467" s="156"/>
      <c r="BY467" s="156"/>
      <c r="BZ467" s="156"/>
      <c r="CA467" s="156"/>
      <c r="CB467" s="156"/>
      <c r="CC467" s="156"/>
      <c r="CD467" s="156"/>
      <c r="CE467" s="156"/>
      <c r="CF467" s="156"/>
      <c r="CG467" s="156"/>
      <c r="CH467" s="156"/>
      <c r="CI467" s="156"/>
      <c r="CJ467" s="156"/>
      <c r="CK467" s="156"/>
      <c r="CL467" s="156"/>
      <c r="CM467" s="156"/>
      <c r="CN467" s="156"/>
      <c r="CO467" s="156"/>
      <c r="CP467" s="156"/>
      <c r="CQ467" s="156"/>
      <c r="CR467" s="156"/>
      <c r="CS467" s="156"/>
      <c r="CT467" s="156"/>
      <c r="CU467" s="156"/>
      <c r="CV467" s="156"/>
      <c r="CW467" s="156"/>
      <c r="CX467" s="156"/>
      <c r="CY467" s="156"/>
      <c r="CZ467" s="156"/>
      <c r="DA467" s="156"/>
      <c r="DB467" s="156"/>
      <c r="DC467" s="156"/>
      <c r="DD467" s="156"/>
      <c r="DE467" s="156"/>
      <c r="DF467" s="156"/>
      <c r="DG467" s="156"/>
      <c r="DH467" s="156"/>
      <c r="DI467" s="156"/>
      <c r="DJ467" s="156"/>
      <c r="DK467" s="156"/>
      <c r="DL467" s="156"/>
      <c r="DM467" s="156"/>
      <c r="DN467" s="156"/>
      <c r="DO467" s="156"/>
      <c r="DP467" s="156"/>
      <c r="DQ467" s="156"/>
    </row>
    <row r="468" spans="4:121" s="65" customFormat="1"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  <c r="AA468" s="156"/>
      <c r="AB468" s="156"/>
      <c r="AC468" s="156"/>
      <c r="AD468" s="156"/>
      <c r="AE468" s="156"/>
      <c r="AF468" s="156"/>
      <c r="AG468" s="156"/>
      <c r="AH468" s="156"/>
      <c r="AI468" s="156"/>
      <c r="AJ468" s="156"/>
      <c r="AK468" s="156"/>
      <c r="AL468" s="156"/>
      <c r="AM468" s="156"/>
      <c r="AN468" s="156"/>
      <c r="AO468" s="156"/>
      <c r="AP468" s="156"/>
      <c r="AQ468" s="156"/>
      <c r="AR468" s="156"/>
      <c r="AS468" s="156"/>
      <c r="AT468" s="156"/>
      <c r="AU468" s="156"/>
      <c r="AV468" s="156"/>
      <c r="AW468" s="156"/>
      <c r="AX468" s="156"/>
      <c r="AY468" s="156"/>
      <c r="AZ468" s="156"/>
      <c r="BA468" s="156"/>
      <c r="BB468" s="156"/>
      <c r="BC468" s="156"/>
      <c r="BD468" s="156"/>
      <c r="BE468" s="156"/>
      <c r="BF468" s="156"/>
      <c r="BG468" s="156"/>
      <c r="BH468" s="156"/>
      <c r="BI468" s="156"/>
      <c r="BJ468" s="156"/>
      <c r="BK468" s="156"/>
      <c r="BL468" s="156"/>
      <c r="BM468" s="156"/>
      <c r="BN468" s="156"/>
      <c r="BO468" s="156"/>
      <c r="BP468" s="156"/>
      <c r="BQ468" s="156"/>
      <c r="BR468" s="156"/>
      <c r="BS468" s="156"/>
      <c r="BT468" s="156"/>
      <c r="BU468" s="156"/>
      <c r="BV468" s="156"/>
      <c r="BW468" s="156"/>
      <c r="BX468" s="156"/>
      <c r="BY468" s="156"/>
      <c r="BZ468" s="156"/>
      <c r="CA468" s="156"/>
      <c r="CB468" s="156"/>
      <c r="CC468" s="156"/>
      <c r="CD468" s="156"/>
      <c r="CE468" s="156"/>
      <c r="CF468" s="156"/>
      <c r="CG468" s="156"/>
      <c r="CH468" s="156"/>
      <c r="CI468" s="156"/>
      <c r="CJ468" s="156"/>
      <c r="CK468" s="156"/>
      <c r="CL468" s="156"/>
      <c r="CM468" s="156"/>
      <c r="CN468" s="156"/>
      <c r="CO468" s="156"/>
      <c r="CP468" s="156"/>
      <c r="CQ468" s="156"/>
      <c r="CR468" s="156"/>
      <c r="CS468" s="156"/>
      <c r="CT468" s="156"/>
      <c r="CU468" s="156"/>
      <c r="CV468" s="156"/>
      <c r="CW468" s="156"/>
      <c r="CX468" s="156"/>
      <c r="CY468" s="156"/>
      <c r="CZ468" s="156"/>
      <c r="DA468" s="156"/>
      <c r="DB468" s="156"/>
      <c r="DC468" s="156"/>
      <c r="DD468" s="156"/>
      <c r="DE468" s="156"/>
      <c r="DF468" s="156"/>
      <c r="DG468" s="156"/>
      <c r="DH468" s="156"/>
      <c r="DI468" s="156"/>
      <c r="DJ468" s="156"/>
      <c r="DK468" s="156"/>
      <c r="DL468" s="156"/>
      <c r="DM468" s="156"/>
      <c r="DN468" s="156"/>
      <c r="DO468" s="156"/>
      <c r="DP468" s="156"/>
      <c r="DQ468" s="156"/>
    </row>
    <row r="469" spans="4:121" s="65" customFormat="1"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/>
      <c r="AL469" s="156"/>
      <c r="AM469" s="156"/>
      <c r="AN469" s="156"/>
      <c r="AO469" s="156"/>
      <c r="AP469" s="156"/>
      <c r="AQ469" s="156"/>
      <c r="AR469" s="156"/>
      <c r="AS469" s="156"/>
      <c r="AT469" s="156"/>
      <c r="AU469" s="156"/>
      <c r="AV469" s="156"/>
      <c r="AW469" s="156"/>
      <c r="AX469" s="156"/>
      <c r="AY469" s="156"/>
      <c r="AZ469" s="156"/>
      <c r="BA469" s="156"/>
      <c r="BB469" s="156"/>
      <c r="BC469" s="156"/>
      <c r="BD469" s="156"/>
      <c r="BE469" s="156"/>
      <c r="BF469" s="156"/>
      <c r="BG469" s="156"/>
      <c r="BH469" s="156"/>
      <c r="BI469" s="156"/>
      <c r="BJ469" s="156"/>
      <c r="BK469" s="156"/>
      <c r="BL469" s="156"/>
      <c r="BM469" s="156"/>
      <c r="BN469" s="156"/>
      <c r="BO469" s="156"/>
      <c r="BP469" s="156"/>
      <c r="BQ469" s="156"/>
      <c r="BR469" s="156"/>
      <c r="BS469" s="156"/>
      <c r="BT469" s="156"/>
      <c r="BU469" s="156"/>
      <c r="BV469" s="156"/>
      <c r="BW469" s="156"/>
      <c r="BX469" s="156"/>
      <c r="BY469" s="156"/>
      <c r="BZ469" s="156"/>
      <c r="CA469" s="156"/>
      <c r="CB469" s="156"/>
      <c r="CC469" s="156"/>
      <c r="CD469" s="156"/>
      <c r="CE469" s="156"/>
      <c r="CF469" s="156"/>
      <c r="CG469" s="156"/>
      <c r="CH469" s="156"/>
      <c r="CI469" s="156"/>
      <c r="CJ469" s="156"/>
      <c r="CK469" s="156"/>
      <c r="CL469" s="156"/>
      <c r="CM469" s="156"/>
      <c r="CN469" s="156"/>
      <c r="CO469" s="156"/>
      <c r="CP469" s="156"/>
      <c r="CQ469" s="156"/>
      <c r="CR469" s="156"/>
      <c r="CS469" s="156"/>
      <c r="CT469" s="156"/>
      <c r="CU469" s="156"/>
      <c r="CV469" s="156"/>
      <c r="CW469" s="156"/>
      <c r="CX469" s="156"/>
      <c r="CY469" s="156"/>
      <c r="CZ469" s="156"/>
      <c r="DA469" s="156"/>
      <c r="DB469" s="156"/>
      <c r="DC469" s="156"/>
      <c r="DD469" s="156"/>
      <c r="DE469" s="156"/>
      <c r="DF469" s="156"/>
      <c r="DG469" s="156"/>
      <c r="DH469" s="156"/>
      <c r="DI469" s="156"/>
      <c r="DJ469" s="156"/>
      <c r="DK469" s="156"/>
      <c r="DL469" s="156"/>
      <c r="DM469" s="156"/>
      <c r="DN469" s="156"/>
      <c r="DO469" s="156"/>
      <c r="DP469" s="156"/>
      <c r="DQ469" s="156"/>
    </row>
    <row r="470" spans="4:121" s="65" customFormat="1"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  <c r="AA470" s="156"/>
      <c r="AB470" s="156"/>
      <c r="AC470" s="156"/>
      <c r="AD470" s="156"/>
      <c r="AE470" s="156"/>
      <c r="AF470" s="156"/>
      <c r="AG470" s="156"/>
      <c r="AH470" s="156"/>
      <c r="AI470" s="156"/>
      <c r="AJ470" s="156"/>
      <c r="AK470" s="156"/>
      <c r="AL470" s="156"/>
      <c r="AM470" s="156"/>
      <c r="AN470" s="156"/>
      <c r="AO470" s="156"/>
      <c r="AP470" s="156"/>
      <c r="AQ470" s="156"/>
      <c r="AR470" s="156"/>
      <c r="AS470" s="156"/>
      <c r="AT470" s="156"/>
      <c r="AU470" s="156"/>
      <c r="AV470" s="156"/>
      <c r="AW470" s="156"/>
      <c r="AX470" s="156"/>
      <c r="AY470" s="156"/>
      <c r="AZ470" s="156"/>
      <c r="BA470" s="156"/>
      <c r="BB470" s="156"/>
      <c r="BC470" s="156"/>
      <c r="BD470" s="156"/>
      <c r="BE470" s="156"/>
      <c r="BF470" s="156"/>
      <c r="BG470" s="156"/>
      <c r="BH470" s="156"/>
      <c r="BI470" s="156"/>
      <c r="BJ470" s="156"/>
      <c r="BK470" s="156"/>
      <c r="BL470" s="156"/>
      <c r="BM470" s="156"/>
      <c r="BN470" s="156"/>
      <c r="BO470" s="156"/>
      <c r="BP470" s="156"/>
      <c r="BQ470" s="156"/>
      <c r="BR470" s="156"/>
      <c r="BS470" s="156"/>
      <c r="BT470" s="156"/>
      <c r="BU470" s="156"/>
      <c r="BV470" s="156"/>
      <c r="BW470" s="156"/>
      <c r="BX470" s="156"/>
      <c r="BY470" s="156"/>
      <c r="BZ470" s="156"/>
      <c r="CA470" s="156"/>
      <c r="CB470" s="156"/>
      <c r="CC470" s="156"/>
      <c r="CD470" s="156"/>
      <c r="CE470" s="156"/>
      <c r="CF470" s="156"/>
      <c r="CG470" s="156"/>
      <c r="CH470" s="156"/>
      <c r="CI470" s="156"/>
      <c r="CJ470" s="156"/>
      <c r="CK470" s="156"/>
      <c r="CL470" s="156"/>
      <c r="CM470" s="156"/>
      <c r="CN470" s="156"/>
      <c r="CO470" s="156"/>
      <c r="CP470" s="156"/>
      <c r="CQ470" s="156"/>
      <c r="CR470" s="156"/>
      <c r="CS470" s="156"/>
      <c r="CT470" s="156"/>
      <c r="CU470" s="156"/>
      <c r="CV470" s="156"/>
      <c r="CW470" s="156"/>
      <c r="CX470" s="156"/>
      <c r="CY470" s="156"/>
      <c r="CZ470" s="156"/>
      <c r="DA470" s="156"/>
      <c r="DB470" s="156"/>
      <c r="DC470" s="156"/>
      <c r="DD470" s="156"/>
      <c r="DE470" s="156"/>
      <c r="DF470" s="156"/>
      <c r="DG470" s="156"/>
      <c r="DH470" s="156"/>
      <c r="DI470" s="156"/>
      <c r="DJ470" s="156"/>
      <c r="DK470" s="156"/>
      <c r="DL470" s="156"/>
      <c r="DM470" s="156"/>
      <c r="DN470" s="156"/>
      <c r="DO470" s="156"/>
      <c r="DP470" s="156"/>
      <c r="DQ470" s="156"/>
    </row>
    <row r="471" spans="4:121" s="65" customFormat="1"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  <c r="AA471" s="156"/>
      <c r="AB471" s="156"/>
      <c r="AC471" s="156"/>
      <c r="AD471" s="156"/>
      <c r="AE471" s="156"/>
      <c r="AF471" s="156"/>
      <c r="AG471" s="156"/>
      <c r="AH471" s="156"/>
      <c r="AI471" s="156"/>
      <c r="AJ471" s="156"/>
      <c r="AK471" s="156"/>
      <c r="AL471" s="156"/>
      <c r="AM471" s="156"/>
      <c r="AN471" s="156"/>
      <c r="AO471" s="156"/>
      <c r="AP471" s="156"/>
      <c r="AQ471" s="156"/>
      <c r="AR471" s="156"/>
      <c r="AS471" s="156"/>
      <c r="AT471" s="156"/>
      <c r="AU471" s="156"/>
      <c r="AV471" s="156"/>
      <c r="AW471" s="156"/>
      <c r="AX471" s="156"/>
      <c r="AY471" s="156"/>
      <c r="AZ471" s="156"/>
      <c r="BA471" s="156"/>
      <c r="BB471" s="156"/>
      <c r="BC471" s="156"/>
      <c r="BD471" s="156"/>
      <c r="BE471" s="156"/>
      <c r="BF471" s="156"/>
      <c r="BG471" s="156"/>
      <c r="BH471" s="156"/>
      <c r="BI471" s="156"/>
      <c r="BJ471" s="156"/>
      <c r="BK471" s="156"/>
      <c r="BL471" s="156"/>
      <c r="BM471" s="156"/>
      <c r="BN471" s="156"/>
      <c r="BO471" s="156"/>
      <c r="BP471" s="156"/>
      <c r="BQ471" s="156"/>
      <c r="BR471" s="156"/>
      <c r="BS471" s="156"/>
      <c r="BT471" s="156"/>
      <c r="BU471" s="156"/>
      <c r="BV471" s="156"/>
      <c r="BW471" s="156"/>
      <c r="BX471" s="156"/>
      <c r="BY471" s="156"/>
      <c r="BZ471" s="156"/>
      <c r="CA471" s="156"/>
      <c r="CB471" s="156"/>
      <c r="CC471" s="156"/>
      <c r="CD471" s="156"/>
      <c r="CE471" s="156"/>
      <c r="CF471" s="156"/>
      <c r="CG471" s="156"/>
      <c r="CH471" s="156"/>
      <c r="CI471" s="156"/>
      <c r="CJ471" s="156"/>
      <c r="CK471" s="156"/>
      <c r="CL471" s="156"/>
      <c r="CM471" s="156"/>
      <c r="CN471" s="156"/>
      <c r="CO471" s="156"/>
      <c r="CP471" s="156"/>
      <c r="CQ471" s="156"/>
      <c r="CR471" s="156"/>
      <c r="CS471" s="156"/>
      <c r="CT471" s="156"/>
      <c r="CU471" s="156"/>
      <c r="CV471" s="156"/>
      <c r="CW471" s="156"/>
      <c r="CX471" s="156"/>
      <c r="CY471" s="156"/>
      <c r="CZ471" s="156"/>
      <c r="DA471" s="156"/>
      <c r="DB471" s="156"/>
      <c r="DC471" s="156"/>
      <c r="DD471" s="156"/>
      <c r="DE471" s="156"/>
      <c r="DF471" s="156"/>
      <c r="DG471" s="156"/>
      <c r="DH471" s="156"/>
      <c r="DI471" s="156"/>
      <c r="DJ471" s="156"/>
      <c r="DK471" s="156"/>
      <c r="DL471" s="156"/>
      <c r="DM471" s="156"/>
      <c r="DN471" s="156"/>
      <c r="DO471" s="156"/>
      <c r="DP471" s="156"/>
      <c r="DQ471" s="156"/>
    </row>
    <row r="472" spans="4:121" s="65" customFormat="1"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  <c r="AA472" s="156"/>
      <c r="AB472" s="156"/>
      <c r="AC472" s="156"/>
      <c r="AD472" s="156"/>
      <c r="AE472" s="156"/>
      <c r="AF472" s="156"/>
      <c r="AG472" s="156"/>
      <c r="AH472" s="156"/>
      <c r="AI472" s="156"/>
      <c r="AJ472" s="156"/>
      <c r="AK472" s="156"/>
      <c r="AL472" s="156"/>
      <c r="AM472" s="156"/>
      <c r="AN472" s="156"/>
      <c r="AO472" s="156"/>
      <c r="AP472" s="156"/>
      <c r="AQ472" s="156"/>
      <c r="AR472" s="156"/>
      <c r="AS472" s="156"/>
      <c r="AT472" s="156"/>
      <c r="AU472" s="156"/>
      <c r="AV472" s="156"/>
      <c r="AW472" s="156"/>
      <c r="AX472" s="156"/>
      <c r="AY472" s="156"/>
      <c r="AZ472" s="156"/>
      <c r="BA472" s="156"/>
      <c r="BB472" s="156"/>
      <c r="BC472" s="156"/>
      <c r="BD472" s="156"/>
      <c r="BE472" s="156"/>
      <c r="BF472" s="156"/>
      <c r="BG472" s="156"/>
      <c r="BH472" s="156"/>
      <c r="BI472" s="156"/>
      <c r="BJ472" s="156"/>
      <c r="BK472" s="156"/>
      <c r="BL472" s="156"/>
      <c r="BM472" s="156"/>
      <c r="BN472" s="156"/>
      <c r="BO472" s="156"/>
      <c r="BP472" s="156"/>
      <c r="BQ472" s="156"/>
      <c r="BR472" s="156"/>
      <c r="BS472" s="156"/>
      <c r="BT472" s="156"/>
      <c r="BU472" s="156"/>
      <c r="BV472" s="156"/>
      <c r="BW472" s="156"/>
      <c r="BX472" s="156"/>
      <c r="BY472" s="156"/>
      <c r="BZ472" s="156"/>
      <c r="CA472" s="156"/>
      <c r="CB472" s="156"/>
      <c r="CC472" s="156"/>
      <c r="CD472" s="156"/>
      <c r="CE472" s="156"/>
      <c r="CF472" s="156"/>
      <c r="CG472" s="156"/>
      <c r="CH472" s="156"/>
      <c r="CI472" s="156"/>
      <c r="CJ472" s="156"/>
      <c r="CK472" s="156"/>
      <c r="CL472" s="156"/>
      <c r="CM472" s="156"/>
      <c r="CN472" s="156"/>
      <c r="CO472" s="156"/>
      <c r="CP472" s="156"/>
      <c r="CQ472" s="156"/>
      <c r="CR472" s="156"/>
      <c r="CS472" s="156"/>
      <c r="CT472" s="156"/>
      <c r="CU472" s="156"/>
      <c r="CV472" s="156"/>
      <c r="CW472" s="156"/>
      <c r="CX472" s="156"/>
      <c r="CY472" s="156"/>
      <c r="CZ472" s="156"/>
      <c r="DA472" s="156"/>
      <c r="DB472" s="156"/>
      <c r="DC472" s="156"/>
      <c r="DD472" s="156"/>
      <c r="DE472" s="156"/>
      <c r="DF472" s="156"/>
      <c r="DG472" s="156"/>
      <c r="DH472" s="156"/>
      <c r="DI472" s="156"/>
      <c r="DJ472" s="156"/>
      <c r="DK472" s="156"/>
      <c r="DL472" s="156"/>
      <c r="DM472" s="156"/>
      <c r="DN472" s="156"/>
      <c r="DO472" s="156"/>
      <c r="DP472" s="156"/>
      <c r="DQ472" s="156"/>
    </row>
    <row r="473" spans="4:121" s="65" customFormat="1"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  <c r="AA473" s="156"/>
      <c r="AB473" s="156"/>
      <c r="AC473" s="156"/>
      <c r="AD473" s="156"/>
      <c r="AE473" s="156"/>
      <c r="AF473" s="156"/>
      <c r="AG473" s="156"/>
      <c r="AH473" s="156"/>
      <c r="AI473" s="156"/>
      <c r="AJ473" s="156"/>
      <c r="AK473" s="156"/>
      <c r="AL473" s="156"/>
      <c r="AM473" s="156"/>
      <c r="AN473" s="156"/>
      <c r="AO473" s="156"/>
      <c r="AP473" s="156"/>
      <c r="AQ473" s="156"/>
      <c r="AR473" s="156"/>
      <c r="AS473" s="156"/>
      <c r="AT473" s="156"/>
      <c r="AU473" s="156"/>
      <c r="AV473" s="156"/>
      <c r="AW473" s="156"/>
      <c r="AX473" s="156"/>
      <c r="AY473" s="156"/>
      <c r="AZ473" s="156"/>
      <c r="BA473" s="156"/>
      <c r="BB473" s="156"/>
      <c r="BC473" s="156"/>
      <c r="BD473" s="156"/>
      <c r="BE473" s="156"/>
      <c r="BF473" s="156"/>
      <c r="BG473" s="156"/>
      <c r="BH473" s="156"/>
      <c r="BI473" s="156"/>
      <c r="BJ473" s="156"/>
      <c r="BK473" s="156"/>
      <c r="BL473" s="156"/>
      <c r="BM473" s="156"/>
      <c r="BN473" s="156"/>
      <c r="BO473" s="156"/>
      <c r="BP473" s="156"/>
      <c r="BQ473" s="156"/>
      <c r="BR473" s="156"/>
      <c r="BS473" s="156"/>
      <c r="BT473" s="156"/>
      <c r="BU473" s="156"/>
      <c r="BV473" s="156"/>
      <c r="BW473" s="156"/>
      <c r="BX473" s="156"/>
      <c r="BY473" s="156"/>
      <c r="BZ473" s="156"/>
      <c r="CA473" s="156"/>
      <c r="CB473" s="156"/>
      <c r="CC473" s="156"/>
      <c r="CD473" s="156"/>
      <c r="CE473" s="156"/>
      <c r="CF473" s="156"/>
      <c r="CG473" s="156"/>
      <c r="CH473" s="156"/>
      <c r="CI473" s="156"/>
      <c r="CJ473" s="156"/>
      <c r="CK473" s="156"/>
      <c r="CL473" s="156"/>
      <c r="CM473" s="156"/>
      <c r="CN473" s="156"/>
      <c r="CO473" s="156"/>
      <c r="CP473" s="156"/>
      <c r="CQ473" s="156"/>
      <c r="CR473" s="156"/>
      <c r="CS473" s="156"/>
      <c r="CT473" s="156"/>
      <c r="CU473" s="156"/>
      <c r="CV473" s="156"/>
      <c r="CW473" s="156"/>
      <c r="CX473" s="156"/>
      <c r="CY473" s="156"/>
      <c r="CZ473" s="156"/>
      <c r="DA473" s="156"/>
      <c r="DB473" s="156"/>
      <c r="DC473" s="156"/>
      <c r="DD473" s="156"/>
      <c r="DE473" s="156"/>
      <c r="DF473" s="156"/>
      <c r="DG473" s="156"/>
      <c r="DH473" s="156"/>
      <c r="DI473" s="156"/>
      <c r="DJ473" s="156"/>
      <c r="DK473" s="156"/>
      <c r="DL473" s="156"/>
      <c r="DM473" s="156"/>
      <c r="DN473" s="156"/>
      <c r="DO473" s="156"/>
      <c r="DP473" s="156"/>
      <c r="DQ473" s="156"/>
    </row>
    <row r="474" spans="4:121" s="65" customFormat="1"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  <c r="AA474" s="156"/>
      <c r="AB474" s="156"/>
      <c r="AC474" s="156"/>
      <c r="AD474" s="156"/>
      <c r="AE474" s="156"/>
      <c r="AF474" s="156"/>
      <c r="AG474" s="156"/>
      <c r="AH474" s="156"/>
      <c r="AI474" s="156"/>
      <c r="AJ474" s="156"/>
      <c r="AK474" s="156"/>
      <c r="AL474" s="156"/>
      <c r="AM474" s="156"/>
      <c r="AN474" s="156"/>
      <c r="AO474" s="156"/>
      <c r="AP474" s="156"/>
      <c r="AQ474" s="156"/>
      <c r="AR474" s="156"/>
      <c r="AS474" s="156"/>
      <c r="AT474" s="156"/>
      <c r="AU474" s="156"/>
      <c r="AV474" s="156"/>
      <c r="AW474" s="156"/>
      <c r="AX474" s="156"/>
      <c r="AY474" s="156"/>
      <c r="AZ474" s="156"/>
      <c r="BA474" s="156"/>
      <c r="BB474" s="156"/>
      <c r="BC474" s="156"/>
      <c r="BD474" s="156"/>
      <c r="BE474" s="156"/>
      <c r="BF474" s="156"/>
      <c r="BG474" s="156"/>
      <c r="BH474" s="156"/>
      <c r="BI474" s="156"/>
      <c r="BJ474" s="156"/>
      <c r="BK474" s="156"/>
      <c r="BL474" s="156"/>
      <c r="BM474" s="156"/>
      <c r="BN474" s="156"/>
      <c r="BO474" s="156"/>
      <c r="BP474" s="156"/>
      <c r="BQ474" s="156"/>
      <c r="BR474" s="156"/>
      <c r="BS474" s="156"/>
      <c r="BT474" s="156"/>
      <c r="BU474" s="156"/>
      <c r="BV474" s="156"/>
      <c r="BW474" s="156"/>
      <c r="BX474" s="156"/>
      <c r="BY474" s="156"/>
      <c r="BZ474" s="156"/>
      <c r="CA474" s="156"/>
      <c r="CB474" s="156"/>
      <c r="CC474" s="156"/>
      <c r="CD474" s="156"/>
      <c r="CE474" s="156"/>
      <c r="CF474" s="156"/>
      <c r="CG474" s="156"/>
      <c r="CH474" s="156"/>
      <c r="CI474" s="156"/>
      <c r="CJ474" s="156"/>
      <c r="CK474" s="156"/>
      <c r="CL474" s="156"/>
      <c r="CM474" s="156"/>
      <c r="CN474" s="156"/>
      <c r="CO474" s="156"/>
      <c r="CP474" s="156"/>
      <c r="CQ474" s="156"/>
      <c r="CR474" s="156"/>
      <c r="CS474" s="156"/>
      <c r="CT474" s="156"/>
      <c r="CU474" s="156"/>
      <c r="CV474" s="156"/>
      <c r="CW474" s="156"/>
      <c r="CX474" s="156"/>
      <c r="CY474" s="156"/>
      <c r="CZ474" s="156"/>
      <c r="DA474" s="156"/>
      <c r="DB474" s="156"/>
      <c r="DC474" s="156"/>
      <c r="DD474" s="156"/>
      <c r="DE474" s="156"/>
      <c r="DF474" s="156"/>
      <c r="DG474" s="156"/>
      <c r="DH474" s="156"/>
      <c r="DI474" s="156"/>
      <c r="DJ474" s="156"/>
      <c r="DK474" s="156"/>
      <c r="DL474" s="156"/>
      <c r="DM474" s="156"/>
      <c r="DN474" s="156"/>
      <c r="DO474" s="156"/>
      <c r="DP474" s="156"/>
      <c r="DQ474" s="156"/>
    </row>
    <row r="475" spans="4:121" s="65" customFormat="1"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  <c r="AA475" s="156"/>
      <c r="AB475" s="156"/>
      <c r="AC475" s="156"/>
      <c r="AD475" s="156"/>
      <c r="AE475" s="156"/>
      <c r="AF475" s="156"/>
      <c r="AG475" s="156"/>
      <c r="AH475" s="156"/>
      <c r="AI475" s="156"/>
      <c r="AJ475" s="156"/>
      <c r="AK475" s="156"/>
      <c r="AL475" s="156"/>
      <c r="AM475" s="156"/>
      <c r="AN475" s="156"/>
      <c r="AO475" s="156"/>
      <c r="AP475" s="156"/>
      <c r="AQ475" s="156"/>
      <c r="AR475" s="156"/>
      <c r="AS475" s="156"/>
      <c r="AT475" s="156"/>
      <c r="AU475" s="156"/>
      <c r="AV475" s="156"/>
      <c r="AW475" s="156"/>
      <c r="AX475" s="156"/>
      <c r="AY475" s="156"/>
      <c r="AZ475" s="156"/>
      <c r="BA475" s="156"/>
      <c r="BB475" s="156"/>
      <c r="BC475" s="156"/>
      <c r="BD475" s="156"/>
      <c r="BE475" s="156"/>
      <c r="BF475" s="156"/>
      <c r="BG475" s="156"/>
      <c r="BH475" s="156"/>
      <c r="BI475" s="156"/>
      <c r="BJ475" s="156"/>
      <c r="BK475" s="156"/>
      <c r="BL475" s="156"/>
      <c r="BM475" s="156"/>
      <c r="BN475" s="156"/>
      <c r="BO475" s="156"/>
      <c r="BP475" s="156"/>
      <c r="BQ475" s="156"/>
      <c r="BR475" s="156"/>
      <c r="BS475" s="156"/>
      <c r="BT475" s="156"/>
      <c r="BU475" s="156"/>
      <c r="BV475" s="156"/>
      <c r="BW475" s="156"/>
      <c r="BX475" s="156"/>
      <c r="BY475" s="156"/>
      <c r="BZ475" s="156"/>
      <c r="CA475" s="156"/>
      <c r="CB475" s="156"/>
      <c r="CC475" s="156"/>
      <c r="CD475" s="156"/>
      <c r="CE475" s="156"/>
      <c r="CF475" s="156"/>
      <c r="CG475" s="156"/>
      <c r="CH475" s="156"/>
      <c r="CI475" s="156"/>
      <c r="CJ475" s="156"/>
      <c r="CK475" s="156"/>
      <c r="CL475" s="156"/>
      <c r="CM475" s="156"/>
      <c r="CN475" s="156"/>
      <c r="CO475" s="156"/>
      <c r="CP475" s="156"/>
      <c r="CQ475" s="156"/>
      <c r="CR475" s="156"/>
      <c r="CS475" s="156"/>
      <c r="CT475" s="156"/>
      <c r="CU475" s="156"/>
      <c r="CV475" s="156"/>
      <c r="CW475" s="156"/>
      <c r="CX475" s="156"/>
      <c r="CY475" s="156"/>
      <c r="CZ475" s="156"/>
      <c r="DA475" s="156"/>
      <c r="DB475" s="156"/>
      <c r="DC475" s="156"/>
      <c r="DD475" s="156"/>
      <c r="DE475" s="156"/>
      <c r="DF475" s="156"/>
      <c r="DG475" s="156"/>
      <c r="DH475" s="156"/>
      <c r="DI475" s="156"/>
      <c r="DJ475" s="156"/>
      <c r="DK475" s="156"/>
      <c r="DL475" s="156"/>
      <c r="DM475" s="156"/>
      <c r="DN475" s="156"/>
      <c r="DO475" s="156"/>
      <c r="DP475" s="156"/>
      <c r="DQ475" s="156"/>
    </row>
    <row r="476" spans="4:121" s="65" customFormat="1"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  <c r="AA476" s="156"/>
      <c r="AB476" s="156"/>
      <c r="AC476" s="156"/>
      <c r="AD476" s="156"/>
      <c r="AE476" s="156"/>
      <c r="AF476" s="156"/>
      <c r="AG476" s="156"/>
      <c r="AH476" s="156"/>
      <c r="AI476" s="156"/>
      <c r="AJ476" s="156"/>
      <c r="AK476" s="156"/>
      <c r="AL476" s="156"/>
      <c r="AM476" s="156"/>
      <c r="AN476" s="156"/>
      <c r="AO476" s="156"/>
      <c r="AP476" s="156"/>
      <c r="AQ476" s="156"/>
      <c r="AR476" s="156"/>
      <c r="AS476" s="156"/>
      <c r="AT476" s="156"/>
      <c r="AU476" s="156"/>
      <c r="AV476" s="156"/>
      <c r="AW476" s="156"/>
      <c r="AX476" s="156"/>
      <c r="AY476" s="156"/>
      <c r="AZ476" s="156"/>
      <c r="BA476" s="156"/>
      <c r="BB476" s="156"/>
      <c r="BC476" s="156"/>
      <c r="BD476" s="156"/>
      <c r="BE476" s="156"/>
      <c r="BF476" s="156"/>
      <c r="BG476" s="156"/>
      <c r="BH476" s="156"/>
      <c r="BI476" s="156"/>
      <c r="BJ476" s="156"/>
      <c r="BK476" s="156"/>
      <c r="BL476" s="156"/>
      <c r="BM476" s="156"/>
      <c r="BN476" s="156"/>
      <c r="BO476" s="156"/>
      <c r="BP476" s="156"/>
      <c r="BQ476" s="156"/>
      <c r="BR476" s="156"/>
      <c r="BS476" s="156"/>
      <c r="BT476" s="156"/>
      <c r="BU476" s="156"/>
      <c r="BV476" s="156"/>
      <c r="BW476" s="156"/>
      <c r="BX476" s="156"/>
      <c r="BY476" s="156"/>
      <c r="BZ476" s="156"/>
      <c r="CA476" s="156"/>
      <c r="CB476" s="156"/>
      <c r="CC476" s="156"/>
      <c r="CD476" s="156"/>
      <c r="CE476" s="156"/>
      <c r="CF476" s="156"/>
      <c r="CG476" s="156"/>
      <c r="CH476" s="156"/>
      <c r="CI476" s="156"/>
      <c r="CJ476" s="156"/>
      <c r="CK476" s="156"/>
      <c r="CL476" s="156"/>
      <c r="CM476" s="156"/>
      <c r="CN476" s="156"/>
      <c r="CO476" s="156"/>
      <c r="CP476" s="156"/>
      <c r="CQ476" s="156"/>
      <c r="CR476" s="156"/>
      <c r="CS476" s="156"/>
      <c r="CT476" s="156"/>
      <c r="CU476" s="156"/>
      <c r="CV476" s="156"/>
      <c r="CW476" s="156"/>
      <c r="CX476" s="156"/>
      <c r="CY476" s="156"/>
      <c r="CZ476" s="156"/>
      <c r="DA476" s="156"/>
      <c r="DB476" s="156"/>
      <c r="DC476" s="156"/>
      <c r="DD476" s="156"/>
      <c r="DE476" s="156"/>
      <c r="DF476" s="156"/>
      <c r="DG476" s="156"/>
      <c r="DH476" s="156"/>
      <c r="DI476" s="156"/>
      <c r="DJ476" s="156"/>
      <c r="DK476" s="156"/>
      <c r="DL476" s="156"/>
      <c r="DM476" s="156"/>
      <c r="DN476" s="156"/>
      <c r="DO476" s="156"/>
      <c r="DP476" s="156"/>
      <c r="DQ476" s="156"/>
    </row>
    <row r="477" spans="4:121" s="65" customFormat="1"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  <c r="AA477" s="156"/>
      <c r="AB477" s="156"/>
      <c r="AC477" s="156"/>
      <c r="AD477" s="156"/>
      <c r="AE477" s="156"/>
      <c r="AF477" s="156"/>
      <c r="AG477" s="156"/>
      <c r="AH477" s="156"/>
      <c r="AI477" s="156"/>
      <c r="AJ477" s="156"/>
      <c r="AK477" s="156"/>
      <c r="AL477" s="156"/>
      <c r="AM477" s="156"/>
      <c r="AN477" s="156"/>
      <c r="AO477" s="156"/>
      <c r="AP477" s="156"/>
      <c r="AQ477" s="156"/>
      <c r="AR477" s="156"/>
      <c r="AS477" s="156"/>
      <c r="AT477" s="156"/>
      <c r="AU477" s="156"/>
      <c r="AV477" s="156"/>
      <c r="AW477" s="156"/>
      <c r="AX477" s="156"/>
      <c r="AY477" s="156"/>
      <c r="AZ477" s="156"/>
      <c r="BA477" s="156"/>
      <c r="BB477" s="156"/>
      <c r="BC477" s="156"/>
      <c r="BD477" s="156"/>
      <c r="BE477" s="156"/>
      <c r="BF477" s="156"/>
      <c r="BG477" s="156"/>
      <c r="BH477" s="156"/>
      <c r="BI477" s="156"/>
      <c r="BJ477" s="156"/>
      <c r="BK477" s="156"/>
      <c r="BL477" s="156"/>
      <c r="BM477" s="156"/>
      <c r="BN477" s="156"/>
      <c r="BO477" s="156"/>
      <c r="BP477" s="156"/>
      <c r="BQ477" s="156"/>
      <c r="BR477" s="156"/>
      <c r="BS477" s="156"/>
      <c r="BT477" s="156"/>
      <c r="BU477" s="156"/>
      <c r="BV477" s="156"/>
      <c r="BW477" s="156"/>
      <c r="BX477" s="156"/>
      <c r="BY477" s="156"/>
      <c r="BZ477" s="156"/>
      <c r="CA477" s="156"/>
      <c r="CB477" s="156"/>
      <c r="CC477" s="156"/>
      <c r="CD477" s="156"/>
      <c r="CE477" s="156"/>
      <c r="CF477" s="156"/>
      <c r="CG477" s="156"/>
      <c r="CH477" s="156"/>
      <c r="CI477" s="156"/>
      <c r="CJ477" s="156"/>
      <c r="CK477" s="156"/>
      <c r="CL477" s="156"/>
      <c r="CM477" s="156"/>
      <c r="CN477" s="156"/>
      <c r="CO477" s="156"/>
      <c r="CP477" s="156"/>
      <c r="CQ477" s="156"/>
      <c r="CR477" s="156"/>
      <c r="CS477" s="156"/>
      <c r="CT477" s="156"/>
      <c r="CU477" s="156"/>
      <c r="CV477" s="156"/>
      <c r="CW477" s="156"/>
      <c r="CX477" s="156"/>
      <c r="CY477" s="156"/>
      <c r="CZ477" s="156"/>
      <c r="DA477" s="156"/>
      <c r="DB477" s="156"/>
      <c r="DC477" s="156"/>
      <c r="DD477" s="156"/>
      <c r="DE477" s="156"/>
      <c r="DF477" s="156"/>
      <c r="DG477" s="156"/>
      <c r="DH477" s="156"/>
      <c r="DI477" s="156"/>
      <c r="DJ477" s="156"/>
      <c r="DK477" s="156"/>
      <c r="DL477" s="156"/>
      <c r="DM477" s="156"/>
      <c r="DN477" s="156"/>
      <c r="DO477" s="156"/>
      <c r="DP477" s="156"/>
      <c r="DQ477" s="156"/>
    </row>
    <row r="478" spans="4:121" s="65" customFormat="1"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  <c r="AA478" s="156"/>
      <c r="AB478" s="156"/>
      <c r="AC478" s="156"/>
      <c r="AD478" s="156"/>
      <c r="AE478" s="156"/>
      <c r="AF478" s="156"/>
      <c r="AG478" s="156"/>
      <c r="AH478" s="156"/>
      <c r="AI478" s="156"/>
      <c r="AJ478" s="156"/>
      <c r="AK478" s="156"/>
      <c r="AL478" s="156"/>
      <c r="AM478" s="156"/>
      <c r="AN478" s="156"/>
      <c r="AO478" s="156"/>
      <c r="AP478" s="156"/>
      <c r="AQ478" s="156"/>
      <c r="AR478" s="156"/>
      <c r="AS478" s="156"/>
      <c r="AT478" s="156"/>
      <c r="AU478" s="156"/>
      <c r="AV478" s="156"/>
      <c r="AW478" s="156"/>
      <c r="AX478" s="156"/>
      <c r="AY478" s="156"/>
      <c r="AZ478" s="156"/>
      <c r="BA478" s="156"/>
      <c r="BB478" s="156"/>
      <c r="BC478" s="156"/>
      <c r="BD478" s="156"/>
      <c r="BE478" s="156"/>
      <c r="BF478" s="156"/>
      <c r="BG478" s="156"/>
      <c r="BH478" s="156"/>
      <c r="BI478" s="156"/>
      <c r="BJ478" s="156"/>
      <c r="BK478" s="156"/>
      <c r="BL478" s="156"/>
      <c r="BM478" s="156"/>
      <c r="BN478" s="156"/>
      <c r="BO478" s="156"/>
      <c r="BP478" s="156"/>
      <c r="BQ478" s="156"/>
      <c r="BR478" s="156"/>
      <c r="BS478" s="156"/>
      <c r="BT478" s="156"/>
      <c r="BU478" s="156"/>
      <c r="BV478" s="156"/>
      <c r="BW478" s="156"/>
      <c r="BX478" s="156"/>
      <c r="BY478" s="156"/>
      <c r="BZ478" s="156"/>
      <c r="CA478" s="156"/>
      <c r="CB478" s="156"/>
      <c r="CC478" s="156"/>
      <c r="CD478" s="156"/>
      <c r="CE478" s="156"/>
      <c r="CF478" s="156"/>
      <c r="CG478" s="156"/>
      <c r="CH478" s="156"/>
      <c r="CI478" s="156"/>
      <c r="CJ478" s="156"/>
      <c r="CK478" s="156"/>
      <c r="CL478" s="156"/>
      <c r="CM478" s="156"/>
      <c r="CN478" s="156"/>
      <c r="CO478" s="156"/>
      <c r="CP478" s="156"/>
      <c r="CQ478" s="156"/>
      <c r="CR478" s="156"/>
      <c r="CS478" s="156"/>
      <c r="CT478" s="156"/>
      <c r="CU478" s="156"/>
      <c r="CV478" s="156"/>
      <c r="CW478" s="156"/>
      <c r="CX478" s="156"/>
      <c r="CY478" s="156"/>
      <c r="CZ478" s="156"/>
      <c r="DA478" s="156"/>
      <c r="DB478" s="156"/>
      <c r="DC478" s="156"/>
      <c r="DD478" s="156"/>
      <c r="DE478" s="156"/>
      <c r="DF478" s="156"/>
      <c r="DG478" s="156"/>
      <c r="DH478" s="156"/>
      <c r="DI478" s="156"/>
      <c r="DJ478" s="156"/>
      <c r="DK478" s="156"/>
      <c r="DL478" s="156"/>
      <c r="DM478" s="156"/>
      <c r="DN478" s="156"/>
      <c r="DO478" s="156"/>
      <c r="DP478" s="156"/>
      <c r="DQ478" s="156"/>
    </row>
    <row r="479" spans="4:121" s="65" customFormat="1"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  <c r="AA479" s="156"/>
      <c r="AB479" s="156"/>
      <c r="AC479" s="156"/>
      <c r="AD479" s="156"/>
      <c r="AE479" s="156"/>
      <c r="AF479" s="156"/>
      <c r="AG479" s="156"/>
      <c r="AH479" s="156"/>
      <c r="AI479" s="156"/>
      <c r="AJ479" s="156"/>
      <c r="AK479" s="156"/>
      <c r="AL479" s="156"/>
      <c r="AM479" s="156"/>
      <c r="AN479" s="156"/>
      <c r="AO479" s="156"/>
      <c r="AP479" s="156"/>
      <c r="AQ479" s="156"/>
      <c r="AR479" s="156"/>
      <c r="AS479" s="156"/>
      <c r="AT479" s="156"/>
      <c r="AU479" s="156"/>
      <c r="AV479" s="156"/>
      <c r="AW479" s="156"/>
      <c r="AX479" s="156"/>
      <c r="AY479" s="156"/>
      <c r="AZ479" s="156"/>
      <c r="BA479" s="156"/>
      <c r="BB479" s="156"/>
      <c r="BC479" s="156"/>
      <c r="BD479" s="156"/>
      <c r="BE479" s="156"/>
      <c r="BF479" s="156"/>
      <c r="BG479" s="156"/>
      <c r="BH479" s="156"/>
      <c r="BI479" s="156"/>
      <c r="BJ479" s="156"/>
      <c r="BK479" s="156"/>
      <c r="BL479" s="156"/>
      <c r="BM479" s="156"/>
      <c r="BN479" s="156"/>
      <c r="BO479" s="156"/>
      <c r="BP479" s="156"/>
      <c r="BQ479" s="156"/>
      <c r="BR479" s="156"/>
      <c r="BS479" s="156"/>
      <c r="BT479" s="156"/>
      <c r="BU479" s="156"/>
      <c r="BV479" s="156"/>
      <c r="BW479" s="156"/>
      <c r="BX479" s="156"/>
      <c r="BY479" s="156"/>
      <c r="BZ479" s="156"/>
      <c r="CA479" s="156"/>
      <c r="CB479" s="156"/>
      <c r="CC479" s="156"/>
      <c r="CD479" s="156"/>
      <c r="CE479" s="156"/>
      <c r="CF479" s="156"/>
      <c r="CG479" s="156"/>
      <c r="CH479" s="156"/>
      <c r="CI479" s="156"/>
      <c r="CJ479" s="156"/>
      <c r="CK479" s="156"/>
      <c r="CL479" s="156"/>
      <c r="CM479" s="156"/>
      <c r="CN479" s="156"/>
      <c r="CO479" s="156"/>
      <c r="CP479" s="156"/>
      <c r="CQ479" s="156"/>
      <c r="CR479" s="156"/>
      <c r="CS479" s="156"/>
      <c r="CT479" s="156"/>
      <c r="CU479" s="156"/>
      <c r="CV479" s="156"/>
      <c r="CW479" s="156"/>
      <c r="CX479" s="156"/>
      <c r="CY479" s="156"/>
      <c r="CZ479" s="156"/>
      <c r="DA479" s="156"/>
      <c r="DB479" s="156"/>
      <c r="DC479" s="156"/>
      <c r="DD479" s="156"/>
      <c r="DE479" s="156"/>
      <c r="DF479" s="156"/>
      <c r="DG479" s="156"/>
      <c r="DH479" s="156"/>
      <c r="DI479" s="156"/>
      <c r="DJ479" s="156"/>
      <c r="DK479" s="156"/>
      <c r="DL479" s="156"/>
      <c r="DM479" s="156"/>
      <c r="DN479" s="156"/>
      <c r="DO479" s="156"/>
      <c r="DP479" s="156"/>
      <c r="DQ479" s="156"/>
    </row>
    <row r="480" spans="4:121" s="65" customFormat="1"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  <c r="AA480" s="156"/>
      <c r="AB480" s="156"/>
      <c r="AC480" s="156"/>
      <c r="AD480" s="156"/>
      <c r="AE480" s="156"/>
      <c r="AF480" s="156"/>
      <c r="AG480" s="156"/>
      <c r="AH480" s="156"/>
      <c r="AI480" s="156"/>
      <c r="AJ480" s="156"/>
      <c r="AK480" s="156"/>
      <c r="AL480" s="156"/>
      <c r="AM480" s="156"/>
      <c r="AN480" s="156"/>
      <c r="AO480" s="156"/>
      <c r="AP480" s="156"/>
      <c r="AQ480" s="156"/>
      <c r="AR480" s="156"/>
      <c r="AS480" s="156"/>
      <c r="AT480" s="156"/>
      <c r="AU480" s="156"/>
      <c r="AV480" s="156"/>
      <c r="AW480" s="156"/>
      <c r="AX480" s="156"/>
      <c r="AY480" s="156"/>
      <c r="AZ480" s="156"/>
      <c r="BA480" s="156"/>
      <c r="BB480" s="156"/>
      <c r="BC480" s="156"/>
      <c r="BD480" s="156"/>
      <c r="BE480" s="156"/>
      <c r="BF480" s="156"/>
      <c r="BG480" s="156"/>
      <c r="BH480" s="156"/>
      <c r="BI480" s="156"/>
      <c r="BJ480" s="156"/>
      <c r="BK480" s="156"/>
      <c r="BL480" s="156"/>
      <c r="BM480" s="156"/>
      <c r="BN480" s="156"/>
      <c r="BO480" s="156"/>
      <c r="BP480" s="156"/>
      <c r="BQ480" s="156"/>
      <c r="BR480" s="156"/>
      <c r="BS480" s="156"/>
      <c r="BT480" s="156"/>
      <c r="BU480" s="156"/>
      <c r="BV480" s="156"/>
      <c r="BW480" s="156"/>
      <c r="BX480" s="156"/>
      <c r="BY480" s="156"/>
      <c r="BZ480" s="156"/>
      <c r="CA480" s="156"/>
      <c r="CB480" s="156"/>
      <c r="CC480" s="156"/>
      <c r="CD480" s="156"/>
      <c r="CE480" s="156"/>
      <c r="CF480" s="156"/>
      <c r="CG480" s="156"/>
      <c r="CH480" s="156"/>
      <c r="CI480" s="156"/>
      <c r="CJ480" s="156"/>
      <c r="CK480" s="156"/>
      <c r="CL480" s="156"/>
      <c r="CM480" s="156"/>
      <c r="CN480" s="156"/>
      <c r="CO480" s="156"/>
      <c r="CP480" s="156"/>
      <c r="CQ480" s="156"/>
      <c r="CR480" s="156"/>
      <c r="CS480" s="156"/>
      <c r="CT480" s="156"/>
      <c r="CU480" s="156"/>
      <c r="CV480" s="156"/>
      <c r="CW480" s="156"/>
      <c r="CX480" s="156"/>
      <c r="CY480" s="156"/>
      <c r="CZ480" s="156"/>
      <c r="DA480" s="156"/>
      <c r="DB480" s="156"/>
      <c r="DC480" s="156"/>
      <c r="DD480" s="156"/>
      <c r="DE480" s="156"/>
      <c r="DF480" s="156"/>
      <c r="DG480" s="156"/>
      <c r="DH480" s="156"/>
      <c r="DI480" s="156"/>
      <c r="DJ480" s="156"/>
      <c r="DK480" s="156"/>
      <c r="DL480" s="156"/>
      <c r="DM480" s="156"/>
      <c r="DN480" s="156"/>
      <c r="DO480" s="156"/>
      <c r="DP480" s="156"/>
      <c r="DQ480" s="156"/>
    </row>
    <row r="481" spans="4:121" s="65" customFormat="1"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  <c r="AA481" s="156"/>
      <c r="AB481" s="156"/>
      <c r="AC481" s="156"/>
      <c r="AD481" s="156"/>
      <c r="AE481" s="156"/>
      <c r="AF481" s="156"/>
      <c r="AG481" s="156"/>
      <c r="AH481" s="156"/>
      <c r="AI481" s="156"/>
      <c r="AJ481" s="156"/>
      <c r="AK481" s="156"/>
      <c r="AL481" s="156"/>
      <c r="AM481" s="156"/>
      <c r="AN481" s="156"/>
      <c r="AO481" s="156"/>
      <c r="AP481" s="156"/>
      <c r="AQ481" s="156"/>
      <c r="AR481" s="156"/>
      <c r="AS481" s="156"/>
      <c r="AT481" s="156"/>
      <c r="AU481" s="156"/>
      <c r="AV481" s="156"/>
      <c r="AW481" s="156"/>
      <c r="AX481" s="156"/>
      <c r="AY481" s="156"/>
      <c r="AZ481" s="156"/>
      <c r="BA481" s="156"/>
      <c r="BB481" s="156"/>
      <c r="BC481" s="156"/>
      <c r="BD481" s="156"/>
      <c r="BE481" s="156"/>
      <c r="BF481" s="156"/>
      <c r="BG481" s="156"/>
      <c r="BH481" s="156"/>
      <c r="BI481" s="156"/>
      <c r="BJ481" s="156"/>
      <c r="BK481" s="156"/>
      <c r="BL481" s="156"/>
      <c r="BM481" s="156"/>
      <c r="BN481" s="156"/>
      <c r="BO481" s="156"/>
      <c r="BP481" s="156"/>
      <c r="BQ481" s="156"/>
      <c r="BR481" s="156"/>
      <c r="BS481" s="156"/>
      <c r="BT481" s="156"/>
      <c r="BU481" s="156"/>
      <c r="BV481" s="156"/>
      <c r="BW481" s="156"/>
      <c r="BX481" s="156"/>
      <c r="BY481" s="156"/>
      <c r="BZ481" s="156"/>
      <c r="CA481" s="156"/>
      <c r="CB481" s="156"/>
      <c r="CC481" s="156"/>
      <c r="CD481" s="156"/>
      <c r="CE481" s="156"/>
      <c r="CF481" s="156"/>
      <c r="CG481" s="156"/>
      <c r="CH481" s="156"/>
      <c r="CI481" s="156"/>
      <c r="CJ481" s="156"/>
      <c r="CK481" s="156"/>
      <c r="CL481" s="156"/>
      <c r="CM481" s="156"/>
      <c r="CN481" s="156"/>
      <c r="CO481" s="156"/>
      <c r="CP481" s="156"/>
      <c r="CQ481" s="156"/>
      <c r="CR481" s="156"/>
      <c r="CS481" s="156"/>
      <c r="CT481" s="156"/>
      <c r="CU481" s="156"/>
      <c r="CV481" s="156"/>
      <c r="CW481" s="156"/>
      <c r="CX481" s="156"/>
      <c r="CY481" s="156"/>
      <c r="CZ481" s="156"/>
      <c r="DA481" s="156"/>
      <c r="DB481" s="156"/>
      <c r="DC481" s="156"/>
      <c r="DD481" s="156"/>
      <c r="DE481" s="156"/>
      <c r="DF481" s="156"/>
      <c r="DG481" s="156"/>
      <c r="DH481" s="156"/>
      <c r="DI481" s="156"/>
      <c r="DJ481" s="156"/>
      <c r="DK481" s="156"/>
      <c r="DL481" s="156"/>
      <c r="DM481" s="156"/>
      <c r="DN481" s="156"/>
      <c r="DO481" s="156"/>
      <c r="DP481" s="156"/>
      <c r="DQ481" s="156"/>
    </row>
    <row r="482" spans="4:121" s="65" customFormat="1"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  <c r="AA482" s="156"/>
      <c r="AB482" s="156"/>
      <c r="AC482" s="156"/>
      <c r="AD482" s="156"/>
      <c r="AE482" s="156"/>
      <c r="AF482" s="156"/>
      <c r="AG482" s="156"/>
      <c r="AH482" s="156"/>
      <c r="AI482" s="156"/>
      <c r="AJ482" s="156"/>
      <c r="AK482" s="156"/>
      <c r="AL482" s="156"/>
      <c r="AM482" s="156"/>
      <c r="AN482" s="156"/>
      <c r="AO482" s="156"/>
      <c r="AP482" s="156"/>
      <c r="AQ482" s="156"/>
      <c r="AR482" s="156"/>
      <c r="AS482" s="156"/>
      <c r="AT482" s="156"/>
      <c r="AU482" s="156"/>
      <c r="AV482" s="156"/>
      <c r="AW482" s="156"/>
      <c r="AX482" s="156"/>
      <c r="AY482" s="156"/>
      <c r="AZ482" s="156"/>
      <c r="BA482" s="156"/>
      <c r="BB482" s="156"/>
      <c r="BC482" s="156"/>
      <c r="BD482" s="156"/>
      <c r="BE482" s="156"/>
      <c r="BF482" s="156"/>
      <c r="BG482" s="156"/>
      <c r="BH482" s="156"/>
      <c r="BI482" s="156"/>
      <c r="BJ482" s="156"/>
      <c r="BK482" s="156"/>
      <c r="BL482" s="156"/>
      <c r="BM482" s="156"/>
      <c r="BN482" s="156"/>
      <c r="BO482" s="156"/>
      <c r="BP482" s="156"/>
      <c r="BQ482" s="156"/>
      <c r="BR482" s="156"/>
      <c r="BS482" s="156"/>
      <c r="BT482" s="156"/>
      <c r="BU482" s="156"/>
      <c r="BV482" s="156"/>
      <c r="BW482" s="156"/>
      <c r="BX482" s="156"/>
      <c r="BY482" s="156"/>
      <c r="BZ482" s="156"/>
      <c r="CA482" s="156"/>
      <c r="CB482" s="156"/>
      <c r="CC482" s="156"/>
      <c r="CD482" s="156"/>
      <c r="CE482" s="156"/>
      <c r="CF482" s="156"/>
      <c r="CG482" s="156"/>
      <c r="CH482" s="156"/>
      <c r="CI482" s="156"/>
      <c r="CJ482" s="156"/>
      <c r="CK482" s="156"/>
      <c r="CL482" s="156"/>
      <c r="CM482" s="156"/>
      <c r="CN482" s="156"/>
      <c r="CO482" s="156"/>
      <c r="CP482" s="156"/>
      <c r="CQ482" s="156"/>
      <c r="CR482" s="156"/>
      <c r="CS482" s="156"/>
      <c r="CT482" s="156"/>
      <c r="CU482" s="156"/>
      <c r="CV482" s="156"/>
      <c r="CW482" s="156"/>
      <c r="CX482" s="156"/>
      <c r="CY482" s="156"/>
      <c r="CZ482" s="156"/>
      <c r="DA482" s="156"/>
      <c r="DB482" s="156"/>
      <c r="DC482" s="156"/>
      <c r="DD482" s="156"/>
      <c r="DE482" s="156"/>
      <c r="DF482" s="156"/>
      <c r="DG482" s="156"/>
      <c r="DH482" s="156"/>
      <c r="DI482" s="156"/>
      <c r="DJ482" s="156"/>
      <c r="DK482" s="156"/>
      <c r="DL482" s="156"/>
      <c r="DM482" s="156"/>
      <c r="DN482" s="156"/>
      <c r="DO482" s="156"/>
      <c r="DP482" s="156"/>
      <c r="DQ482" s="156"/>
    </row>
    <row r="483" spans="4:121" s="65" customFormat="1"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  <c r="AA483" s="156"/>
      <c r="AB483" s="156"/>
      <c r="AC483" s="156"/>
      <c r="AD483" s="156"/>
      <c r="AE483" s="156"/>
      <c r="AF483" s="156"/>
      <c r="AG483" s="156"/>
      <c r="AH483" s="156"/>
      <c r="AI483" s="156"/>
      <c r="AJ483" s="156"/>
      <c r="AK483" s="156"/>
      <c r="AL483" s="156"/>
      <c r="AM483" s="156"/>
      <c r="AN483" s="156"/>
      <c r="AO483" s="156"/>
      <c r="AP483" s="156"/>
      <c r="AQ483" s="156"/>
      <c r="AR483" s="156"/>
      <c r="AS483" s="156"/>
      <c r="AT483" s="156"/>
      <c r="AU483" s="156"/>
      <c r="AV483" s="156"/>
      <c r="AW483" s="156"/>
      <c r="AX483" s="156"/>
      <c r="AY483" s="156"/>
      <c r="AZ483" s="156"/>
      <c r="BA483" s="156"/>
      <c r="BB483" s="156"/>
      <c r="BC483" s="156"/>
      <c r="BD483" s="156"/>
      <c r="BE483" s="156"/>
      <c r="BF483" s="156"/>
      <c r="BG483" s="156"/>
      <c r="BH483" s="156"/>
      <c r="BI483" s="156"/>
      <c r="BJ483" s="156"/>
      <c r="BK483" s="156"/>
      <c r="BL483" s="156"/>
      <c r="BM483" s="156"/>
      <c r="BN483" s="156"/>
      <c r="BO483" s="156"/>
      <c r="BP483" s="156"/>
      <c r="BQ483" s="156"/>
      <c r="BR483" s="156"/>
      <c r="BS483" s="156"/>
      <c r="BT483" s="156"/>
      <c r="BU483" s="156"/>
      <c r="BV483" s="156"/>
      <c r="BW483" s="156"/>
      <c r="BX483" s="156"/>
      <c r="BY483" s="156"/>
      <c r="BZ483" s="156"/>
      <c r="CA483" s="156"/>
      <c r="CB483" s="156"/>
      <c r="CC483" s="156"/>
      <c r="CD483" s="156"/>
      <c r="CE483" s="156"/>
      <c r="CF483" s="156"/>
      <c r="CG483" s="156"/>
      <c r="CH483" s="156"/>
      <c r="CI483" s="156"/>
      <c r="CJ483" s="156"/>
      <c r="CK483" s="156"/>
      <c r="CL483" s="156"/>
      <c r="CM483" s="156"/>
      <c r="CN483" s="156"/>
      <c r="CO483" s="156"/>
      <c r="CP483" s="156"/>
      <c r="CQ483" s="156"/>
      <c r="CR483" s="156"/>
      <c r="CS483" s="156"/>
      <c r="CT483" s="156"/>
      <c r="CU483" s="156"/>
      <c r="CV483" s="156"/>
      <c r="CW483" s="156"/>
      <c r="CX483" s="156"/>
      <c r="CY483" s="156"/>
      <c r="CZ483" s="156"/>
      <c r="DA483" s="156"/>
      <c r="DB483" s="156"/>
      <c r="DC483" s="156"/>
      <c r="DD483" s="156"/>
      <c r="DE483" s="156"/>
      <c r="DF483" s="156"/>
      <c r="DG483" s="156"/>
      <c r="DH483" s="156"/>
      <c r="DI483" s="156"/>
      <c r="DJ483" s="156"/>
      <c r="DK483" s="156"/>
      <c r="DL483" s="156"/>
      <c r="DM483" s="156"/>
      <c r="DN483" s="156"/>
      <c r="DO483" s="156"/>
      <c r="DP483" s="156"/>
      <c r="DQ483" s="156"/>
    </row>
    <row r="484" spans="4:121" s="65" customFormat="1"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  <c r="AA484" s="156"/>
      <c r="AB484" s="156"/>
      <c r="AC484" s="156"/>
      <c r="AD484" s="156"/>
      <c r="AE484" s="156"/>
      <c r="AF484" s="156"/>
      <c r="AG484" s="156"/>
      <c r="AH484" s="156"/>
      <c r="AI484" s="156"/>
      <c r="AJ484" s="156"/>
      <c r="AK484" s="156"/>
      <c r="AL484" s="156"/>
      <c r="AM484" s="156"/>
      <c r="AN484" s="156"/>
      <c r="AO484" s="156"/>
      <c r="AP484" s="156"/>
      <c r="AQ484" s="156"/>
      <c r="AR484" s="156"/>
      <c r="AS484" s="156"/>
      <c r="AT484" s="156"/>
      <c r="AU484" s="156"/>
      <c r="AV484" s="156"/>
      <c r="AW484" s="156"/>
      <c r="AX484" s="156"/>
      <c r="AY484" s="156"/>
      <c r="AZ484" s="156"/>
      <c r="BA484" s="156"/>
      <c r="BB484" s="156"/>
      <c r="BC484" s="156"/>
      <c r="BD484" s="156"/>
      <c r="BE484" s="156"/>
      <c r="BF484" s="156"/>
      <c r="BG484" s="156"/>
      <c r="BH484" s="156"/>
      <c r="BI484" s="156"/>
      <c r="BJ484" s="156"/>
      <c r="BK484" s="156"/>
      <c r="BL484" s="156"/>
      <c r="BM484" s="156"/>
      <c r="BN484" s="156"/>
      <c r="BO484" s="156"/>
      <c r="BP484" s="156"/>
      <c r="BQ484" s="156"/>
      <c r="BR484" s="156"/>
      <c r="BS484" s="156"/>
      <c r="BT484" s="156"/>
      <c r="BU484" s="156"/>
      <c r="BV484" s="156"/>
      <c r="BW484" s="156"/>
      <c r="BX484" s="156"/>
      <c r="BY484" s="156"/>
      <c r="BZ484" s="156"/>
      <c r="CA484" s="156"/>
      <c r="CB484" s="156"/>
      <c r="CC484" s="156"/>
      <c r="CD484" s="156"/>
      <c r="CE484" s="156"/>
      <c r="CF484" s="156"/>
      <c r="CG484" s="156"/>
      <c r="CH484" s="156"/>
      <c r="CI484" s="156"/>
      <c r="CJ484" s="156"/>
      <c r="CK484" s="156"/>
      <c r="CL484" s="156"/>
      <c r="CM484" s="156"/>
      <c r="CN484" s="156"/>
      <c r="CO484" s="156"/>
      <c r="CP484" s="156"/>
      <c r="CQ484" s="156"/>
      <c r="CR484" s="156"/>
      <c r="CS484" s="156"/>
      <c r="CT484" s="156"/>
      <c r="CU484" s="156"/>
      <c r="CV484" s="156"/>
      <c r="CW484" s="156"/>
      <c r="CX484" s="156"/>
      <c r="CY484" s="156"/>
      <c r="CZ484" s="156"/>
      <c r="DA484" s="156"/>
      <c r="DB484" s="156"/>
      <c r="DC484" s="156"/>
      <c r="DD484" s="156"/>
      <c r="DE484" s="156"/>
      <c r="DF484" s="156"/>
      <c r="DG484" s="156"/>
      <c r="DH484" s="156"/>
      <c r="DI484" s="156"/>
      <c r="DJ484" s="156"/>
      <c r="DK484" s="156"/>
      <c r="DL484" s="156"/>
      <c r="DM484" s="156"/>
      <c r="DN484" s="156"/>
      <c r="DO484" s="156"/>
      <c r="DP484" s="156"/>
      <c r="DQ484" s="156"/>
    </row>
    <row r="485" spans="4:121" s="65" customFormat="1"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  <c r="AA485" s="156"/>
      <c r="AB485" s="156"/>
      <c r="AC485" s="156"/>
      <c r="AD485" s="156"/>
      <c r="AE485" s="156"/>
      <c r="AF485" s="156"/>
      <c r="AG485" s="156"/>
      <c r="AH485" s="156"/>
      <c r="AI485" s="156"/>
      <c r="AJ485" s="156"/>
      <c r="AK485" s="156"/>
      <c r="AL485" s="156"/>
      <c r="AM485" s="156"/>
      <c r="AN485" s="156"/>
      <c r="AO485" s="156"/>
      <c r="AP485" s="156"/>
      <c r="AQ485" s="156"/>
      <c r="AR485" s="156"/>
      <c r="AS485" s="156"/>
      <c r="AT485" s="156"/>
      <c r="AU485" s="156"/>
      <c r="AV485" s="156"/>
      <c r="AW485" s="156"/>
      <c r="AX485" s="156"/>
      <c r="AY485" s="156"/>
      <c r="AZ485" s="156"/>
      <c r="BA485" s="156"/>
      <c r="BB485" s="156"/>
      <c r="BC485" s="156"/>
      <c r="BD485" s="156"/>
      <c r="BE485" s="156"/>
      <c r="BF485" s="156"/>
      <c r="BG485" s="156"/>
      <c r="BH485" s="156"/>
      <c r="BI485" s="156"/>
      <c r="BJ485" s="156"/>
      <c r="BK485" s="156"/>
      <c r="BL485" s="156"/>
      <c r="BM485" s="156"/>
      <c r="BN485" s="156"/>
      <c r="BO485" s="156"/>
      <c r="BP485" s="156"/>
      <c r="BQ485" s="156"/>
      <c r="BR485" s="156"/>
      <c r="BS485" s="156"/>
      <c r="BT485" s="156"/>
      <c r="BU485" s="156"/>
      <c r="BV485" s="156"/>
      <c r="BW485" s="156"/>
      <c r="BX485" s="156"/>
      <c r="BY485" s="156"/>
      <c r="BZ485" s="156"/>
      <c r="CA485" s="156"/>
      <c r="CB485" s="156"/>
      <c r="CC485" s="156"/>
      <c r="CD485" s="156"/>
      <c r="CE485" s="156"/>
      <c r="CF485" s="156"/>
      <c r="CG485" s="156"/>
      <c r="CH485" s="156"/>
      <c r="CI485" s="156"/>
      <c r="CJ485" s="156"/>
      <c r="CK485" s="156"/>
      <c r="CL485" s="156"/>
      <c r="CM485" s="156"/>
      <c r="CN485" s="156"/>
      <c r="CO485" s="156"/>
      <c r="CP485" s="156"/>
      <c r="CQ485" s="156"/>
      <c r="CR485" s="156"/>
      <c r="CS485" s="156"/>
      <c r="CT485" s="156"/>
      <c r="CU485" s="156"/>
      <c r="CV485" s="156"/>
      <c r="CW485" s="156"/>
      <c r="CX485" s="156"/>
      <c r="CY485" s="156"/>
      <c r="CZ485" s="156"/>
      <c r="DA485" s="156"/>
      <c r="DB485" s="156"/>
      <c r="DC485" s="156"/>
      <c r="DD485" s="156"/>
      <c r="DE485" s="156"/>
      <c r="DF485" s="156"/>
      <c r="DG485" s="156"/>
      <c r="DH485" s="156"/>
      <c r="DI485" s="156"/>
      <c r="DJ485" s="156"/>
      <c r="DK485" s="156"/>
      <c r="DL485" s="156"/>
      <c r="DM485" s="156"/>
      <c r="DN485" s="156"/>
      <c r="DO485" s="156"/>
      <c r="DP485" s="156"/>
      <c r="DQ485" s="156"/>
    </row>
    <row r="486" spans="4:121" s="65" customFormat="1"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/>
      <c r="AL486" s="156"/>
      <c r="AM486" s="156"/>
      <c r="AN486" s="156"/>
      <c r="AO486" s="156"/>
      <c r="AP486" s="156"/>
      <c r="AQ486" s="156"/>
      <c r="AR486" s="156"/>
      <c r="AS486" s="156"/>
      <c r="AT486" s="156"/>
      <c r="AU486" s="156"/>
      <c r="AV486" s="156"/>
      <c r="AW486" s="156"/>
      <c r="AX486" s="156"/>
      <c r="AY486" s="156"/>
      <c r="AZ486" s="156"/>
      <c r="BA486" s="156"/>
      <c r="BB486" s="156"/>
      <c r="BC486" s="156"/>
      <c r="BD486" s="156"/>
      <c r="BE486" s="156"/>
      <c r="BF486" s="156"/>
      <c r="BG486" s="156"/>
      <c r="BH486" s="156"/>
      <c r="BI486" s="156"/>
      <c r="BJ486" s="156"/>
      <c r="BK486" s="156"/>
      <c r="BL486" s="156"/>
      <c r="BM486" s="156"/>
      <c r="BN486" s="156"/>
      <c r="BO486" s="156"/>
      <c r="BP486" s="156"/>
      <c r="BQ486" s="156"/>
      <c r="BR486" s="156"/>
      <c r="BS486" s="156"/>
      <c r="BT486" s="156"/>
      <c r="BU486" s="156"/>
      <c r="BV486" s="156"/>
      <c r="BW486" s="156"/>
      <c r="BX486" s="156"/>
      <c r="BY486" s="156"/>
      <c r="BZ486" s="156"/>
      <c r="CA486" s="156"/>
      <c r="CB486" s="156"/>
      <c r="CC486" s="156"/>
      <c r="CD486" s="156"/>
      <c r="CE486" s="156"/>
      <c r="CF486" s="156"/>
      <c r="CG486" s="156"/>
      <c r="CH486" s="156"/>
      <c r="CI486" s="156"/>
      <c r="CJ486" s="156"/>
      <c r="CK486" s="156"/>
      <c r="CL486" s="156"/>
      <c r="CM486" s="156"/>
      <c r="CN486" s="156"/>
      <c r="CO486" s="156"/>
      <c r="CP486" s="156"/>
      <c r="CQ486" s="156"/>
      <c r="CR486" s="156"/>
      <c r="CS486" s="156"/>
      <c r="CT486" s="156"/>
      <c r="CU486" s="156"/>
      <c r="CV486" s="156"/>
      <c r="CW486" s="156"/>
      <c r="CX486" s="156"/>
      <c r="CY486" s="156"/>
      <c r="CZ486" s="156"/>
      <c r="DA486" s="156"/>
      <c r="DB486" s="156"/>
      <c r="DC486" s="156"/>
      <c r="DD486" s="156"/>
      <c r="DE486" s="156"/>
      <c r="DF486" s="156"/>
      <c r="DG486" s="156"/>
      <c r="DH486" s="156"/>
      <c r="DI486" s="156"/>
      <c r="DJ486" s="156"/>
      <c r="DK486" s="156"/>
      <c r="DL486" s="156"/>
      <c r="DM486" s="156"/>
      <c r="DN486" s="156"/>
      <c r="DO486" s="156"/>
      <c r="DP486" s="156"/>
      <c r="DQ486" s="156"/>
    </row>
    <row r="487" spans="4:121" s="65" customFormat="1"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  <c r="AA487" s="156"/>
      <c r="AB487" s="156"/>
      <c r="AC487" s="156"/>
      <c r="AD487" s="156"/>
      <c r="AE487" s="156"/>
      <c r="AF487" s="156"/>
      <c r="AG487" s="156"/>
      <c r="AH487" s="156"/>
      <c r="AI487" s="156"/>
      <c r="AJ487" s="156"/>
      <c r="AK487" s="156"/>
      <c r="AL487" s="156"/>
      <c r="AM487" s="156"/>
      <c r="AN487" s="156"/>
      <c r="AO487" s="156"/>
      <c r="AP487" s="156"/>
      <c r="AQ487" s="156"/>
      <c r="AR487" s="156"/>
      <c r="AS487" s="156"/>
      <c r="AT487" s="156"/>
      <c r="AU487" s="156"/>
      <c r="AV487" s="156"/>
      <c r="AW487" s="156"/>
      <c r="AX487" s="156"/>
      <c r="AY487" s="156"/>
      <c r="AZ487" s="156"/>
      <c r="BA487" s="156"/>
      <c r="BB487" s="156"/>
      <c r="BC487" s="156"/>
      <c r="BD487" s="156"/>
      <c r="BE487" s="156"/>
      <c r="BF487" s="156"/>
      <c r="BG487" s="156"/>
      <c r="BH487" s="156"/>
      <c r="BI487" s="156"/>
      <c r="BJ487" s="156"/>
      <c r="BK487" s="156"/>
      <c r="BL487" s="156"/>
      <c r="BM487" s="156"/>
      <c r="BN487" s="156"/>
      <c r="BO487" s="156"/>
      <c r="BP487" s="156"/>
      <c r="BQ487" s="156"/>
      <c r="BR487" s="156"/>
      <c r="BS487" s="156"/>
      <c r="BT487" s="156"/>
      <c r="BU487" s="156"/>
      <c r="BV487" s="156"/>
      <c r="BW487" s="156"/>
      <c r="BX487" s="156"/>
      <c r="BY487" s="156"/>
      <c r="BZ487" s="156"/>
      <c r="CA487" s="156"/>
      <c r="CB487" s="156"/>
      <c r="CC487" s="156"/>
      <c r="CD487" s="156"/>
      <c r="CE487" s="156"/>
      <c r="CF487" s="156"/>
      <c r="CG487" s="156"/>
      <c r="CH487" s="156"/>
      <c r="CI487" s="156"/>
      <c r="CJ487" s="156"/>
      <c r="CK487" s="156"/>
      <c r="CL487" s="156"/>
      <c r="CM487" s="156"/>
      <c r="CN487" s="156"/>
      <c r="CO487" s="156"/>
      <c r="CP487" s="156"/>
      <c r="CQ487" s="156"/>
      <c r="CR487" s="156"/>
      <c r="CS487" s="156"/>
      <c r="CT487" s="156"/>
      <c r="CU487" s="156"/>
      <c r="CV487" s="156"/>
      <c r="CW487" s="156"/>
      <c r="CX487" s="156"/>
      <c r="CY487" s="156"/>
      <c r="CZ487" s="156"/>
      <c r="DA487" s="156"/>
      <c r="DB487" s="156"/>
      <c r="DC487" s="156"/>
      <c r="DD487" s="156"/>
      <c r="DE487" s="156"/>
      <c r="DF487" s="156"/>
      <c r="DG487" s="156"/>
      <c r="DH487" s="156"/>
      <c r="DI487" s="156"/>
      <c r="DJ487" s="156"/>
      <c r="DK487" s="156"/>
      <c r="DL487" s="156"/>
      <c r="DM487" s="156"/>
      <c r="DN487" s="156"/>
      <c r="DO487" s="156"/>
      <c r="DP487" s="156"/>
      <c r="DQ487" s="156"/>
    </row>
    <row r="488" spans="4:121" s="65" customFormat="1"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  <c r="AA488" s="156"/>
      <c r="AB488" s="156"/>
      <c r="AC488" s="156"/>
      <c r="AD488" s="156"/>
      <c r="AE488" s="156"/>
      <c r="AF488" s="156"/>
      <c r="AG488" s="156"/>
      <c r="AH488" s="156"/>
      <c r="AI488" s="156"/>
      <c r="AJ488" s="156"/>
      <c r="AK488" s="156"/>
      <c r="AL488" s="156"/>
      <c r="AM488" s="156"/>
      <c r="AN488" s="156"/>
      <c r="AO488" s="156"/>
      <c r="AP488" s="156"/>
      <c r="AQ488" s="156"/>
      <c r="AR488" s="156"/>
      <c r="AS488" s="156"/>
      <c r="AT488" s="156"/>
      <c r="AU488" s="156"/>
      <c r="AV488" s="156"/>
      <c r="AW488" s="156"/>
      <c r="AX488" s="156"/>
      <c r="AY488" s="156"/>
      <c r="AZ488" s="156"/>
      <c r="BA488" s="156"/>
      <c r="BB488" s="156"/>
      <c r="BC488" s="156"/>
      <c r="BD488" s="156"/>
      <c r="BE488" s="156"/>
      <c r="BF488" s="156"/>
      <c r="BG488" s="156"/>
      <c r="BH488" s="156"/>
      <c r="BI488" s="156"/>
      <c r="BJ488" s="156"/>
      <c r="BK488" s="156"/>
      <c r="BL488" s="156"/>
      <c r="BM488" s="156"/>
      <c r="BN488" s="156"/>
      <c r="BO488" s="156"/>
      <c r="BP488" s="156"/>
      <c r="BQ488" s="156"/>
      <c r="BR488" s="156"/>
      <c r="BS488" s="156"/>
      <c r="BT488" s="156"/>
      <c r="BU488" s="156"/>
      <c r="BV488" s="156"/>
      <c r="BW488" s="156"/>
      <c r="BX488" s="156"/>
      <c r="BY488" s="156"/>
      <c r="BZ488" s="156"/>
      <c r="CA488" s="156"/>
      <c r="CB488" s="156"/>
      <c r="CC488" s="156"/>
      <c r="CD488" s="156"/>
      <c r="CE488" s="156"/>
      <c r="CF488" s="156"/>
      <c r="CG488" s="156"/>
      <c r="CH488" s="156"/>
      <c r="CI488" s="156"/>
      <c r="CJ488" s="156"/>
      <c r="CK488" s="156"/>
      <c r="CL488" s="156"/>
      <c r="CM488" s="156"/>
      <c r="CN488" s="156"/>
      <c r="CO488" s="156"/>
      <c r="CP488" s="156"/>
      <c r="CQ488" s="156"/>
      <c r="CR488" s="156"/>
      <c r="CS488" s="156"/>
      <c r="CT488" s="156"/>
      <c r="CU488" s="156"/>
      <c r="CV488" s="156"/>
      <c r="CW488" s="156"/>
      <c r="CX488" s="156"/>
      <c r="CY488" s="156"/>
      <c r="CZ488" s="156"/>
      <c r="DA488" s="156"/>
      <c r="DB488" s="156"/>
      <c r="DC488" s="156"/>
      <c r="DD488" s="156"/>
      <c r="DE488" s="156"/>
      <c r="DF488" s="156"/>
      <c r="DG488" s="156"/>
      <c r="DH488" s="156"/>
      <c r="DI488" s="156"/>
      <c r="DJ488" s="156"/>
      <c r="DK488" s="156"/>
      <c r="DL488" s="156"/>
      <c r="DM488" s="156"/>
      <c r="DN488" s="156"/>
      <c r="DO488" s="156"/>
      <c r="DP488" s="156"/>
      <c r="DQ488" s="156"/>
    </row>
    <row r="489" spans="4:121" s="65" customFormat="1"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  <c r="AA489" s="156"/>
      <c r="AB489" s="156"/>
      <c r="AC489" s="156"/>
      <c r="AD489" s="156"/>
      <c r="AE489" s="156"/>
      <c r="AF489" s="156"/>
      <c r="AG489" s="156"/>
      <c r="AH489" s="156"/>
      <c r="AI489" s="156"/>
      <c r="AJ489" s="156"/>
      <c r="AK489" s="156"/>
      <c r="AL489" s="156"/>
      <c r="AM489" s="156"/>
      <c r="AN489" s="156"/>
      <c r="AO489" s="156"/>
      <c r="AP489" s="156"/>
      <c r="AQ489" s="156"/>
      <c r="AR489" s="156"/>
      <c r="AS489" s="156"/>
      <c r="AT489" s="156"/>
      <c r="AU489" s="156"/>
      <c r="AV489" s="156"/>
      <c r="AW489" s="156"/>
      <c r="AX489" s="156"/>
      <c r="AY489" s="156"/>
      <c r="AZ489" s="156"/>
      <c r="BA489" s="156"/>
      <c r="BB489" s="156"/>
      <c r="BC489" s="156"/>
      <c r="BD489" s="156"/>
      <c r="BE489" s="156"/>
      <c r="BF489" s="156"/>
      <c r="BG489" s="156"/>
      <c r="BH489" s="156"/>
      <c r="BI489" s="156"/>
      <c r="BJ489" s="156"/>
      <c r="BK489" s="156"/>
      <c r="BL489" s="156"/>
      <c r="BM489" s="156"/>
      <c r="BN489" s="156"/>
      <c r="BO489" s="156"/>
      <c r="BP489" s="156"/>
      <c r="BQ489" s="156"/>
      <c r="BR489" s="156"/>
      <c r="BS489" s="156"/>
      <c r="BT489" s="156"/>
      <c r="BU489" s="156"/>
      <c r="BV489" s="156"/>
      <c r="BW489" s="156"/>
      <c r="BX489" s="156"/>
      <c r="BY489" s="156"/>
      <c r="BZ489" s="156"/>
      <c r="CA489" s="156"/>
      <c r="CB489" s="156"/>
      <c r="CC489" s="156"/>
      <c r="CD489" s="156"/>
      <c r="CE489" s="156"/>
      <c r="CF489" s="156"/>
      <c r="CG489" s="156"/>
      <c r="CH489" s="156"/>
      <c r="CI489" s="156"/>
      <c r="CJ489" s="156"/>
      <c r="CK489" s="156"/>
      <c r="CL489" s="156"/>
      <c r="CM489" s="156"/>
      <c r="CN489" s="156"/>
      <c r="CO489" s="156"/>
      <c r="CP489" s="156"/>
      <c r="CQ489" s="156"/>
      <c r="CR489" s="156"/>
      <c r="CS489" s="156"/>
      <c r="CT489" s="156"/>
      <c r="CU489" s="156"/>
      <c r="CV489" s="156"/>
      <c r="CW489" s="156"/>
      <c r="CX489" s="156"/>
      <c r="CY489" s="156"/>
      <c r="CZ489" s="156"/>
      <c r="DA489" s="156"/>
      <c r="DB489" s="156"/>
      <c r="DC489" s="156"/>
      <c r="DD489" s="156"/>
      <c r="DE489" s="156"/>
      <c r="DF489" s="156"/>
      <c r="DG489" s="156"/>
      <c r="DH489" s="156"/>
      <c r="DI489" s="156"/>
      <c r="DJ489" s="156"/>
      <c r="DK489" s="156"/>
      <c r="DL489" s="156"/>
      <c r="DM489" s="156"/>
      <c r="DN489" s="156"/>
      <c r="DO489" s="156"/>
      <c r="DP489" s="156"/>
      <c r="DQ489" s="156"/>
    </row>
    <row r="490" spans="4:121" s="65" customFormat="1"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/>
      <c r="AL490" s="156"/>
      <c r="AM490" s="156"/>
      <c r="AN490" s="156"/>
      <c r="AO490" s="156"/>
      <c r="AP490" s="156"/>
      <c r="AQ490" s="156"/>
      <c r="AR490" s="156"/>
      <c r="AS490" s="156"/>
      <c r="AT490" s="156"/>
      <c r="AU490" s="156"/>
      <c r="AV490" s="156"/>
      <c r="AW490" s="156"/>
      <c r="AX490" s="156"/>
      <c r="AY490" s="156"/>
      <c r="AZ490" s="156"/>
      <c r="BA490" s="156"/>
      <c r="BB490" s="156"/>
      <c r="BC490" s="156"/>
      <c r="BD490" s="156"/>
      <c r="BE490" s="156"/>
      <c r="BF490" s="156"/>
      <c r="BG490" s="156"/>
      <c r="BH490" s="156"/>
      <c r="BI490" s="156"/>
      <c r="BJ490" s="156"/>
      <c r="BK490" s="156"/>
      <c r="BL490" s="156"/>
      <c r="BM490" s="156"/>
      <c r="BN490" s="156"/>
      <c r="BO490" s="156"/>
      <c r="BP490" s="156"/>
      <c r="BQ490" s="156"/>
      <c r="BR490" s="156"/>
      <c r="BS490" s="156"/>
      <c r="BT490" s="156"/>
      <c r="BU490" s="156"/>
      <c r="BV490" s="156"/>
      <c r="BW490" s="156"/>
      <c r="BX490" s="156"/>
      <c r="BY490" s="156"/>
      <c r="BZ490" s="156"/>
      <c r="CA490" s="156"/>
      <c r="CB490" s="156"/>
      <c r="CC490" s="156"/>
      <c r="CD490" s="156"/>
      <c r="CE490" s="156"/>
      <c r="CF490" s="156"/>
      <c r="CG490" s="156"/>
      <c r="CH490" s="156"/>
      <c r="CI490" s="156"/>
      <c r="CJ490" s="156"/>
      <c r="CK490" s="156"/>
      <c r="CL490" s="156"/>
      <c r="CM490" s="156"/>
      <c r="CN490" s="156"/>
      <c r="CO490" s="156"/>
      <c r="CP490" s="156"/>
      <c r="CQ490" s="156"/>
      <c r="CR490" s="156"/>
      <c r="CS490" s="156"/>
      <c r="CT490" s="156"/>
      <c r="CU490" s="156"/>
      <c r="CV490" s="156"/>
      <c r="CW490" s="156"/>
      <c r="CX490" s="156"/>
      <c r="CY490" s="156"/>
      <c r="CZ490" s="156"/>
      <c r="DA490" s="156"/>
      <c r="DB490" s="156"/>
      <c r="DC490" s="156"/>
      <c r="DD490" s="156"/>
      <c r="DE490" s="156"/>
      <c r="DF490" s="156"/>
      <c r="DG490" s="156"/>
      <c r="DH490" s="156"/>
      <c r="DI490" s="156"/>
      <c r="DJ490" s="156"/>
      <c r="DK490" s="156"/>
      <c r="DL490" s="156"/>
      <c r="DM490" s="156"/>
      <c r="DN490" s="156"/>
      <c r="DO490" s="156"/>
      <c r="DP490" s="156"/>
      <c r="DQ490" s="156"/>
    </row>
    <row r="491" spans="4:121" s="65" customFormat="1"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  <c r="Z491" s="156"/>
      <c r="AA491" s="156"/>
      <c r="AB491" s="156"/>
      <c r="AC491" s="156"/>
      <c r="AD491" s="156"/>
      <c r="AE491" s="156"/>
      <c r="AF491" s="156"/>
      <c r="AG491" s="156"/>
      <c r="AH491" s="156"/>
      <c r="AI491" s="156"/>
      <c r="AJ491" s="156"/>
      <c r="AK491" s="156"/>
      <c r="AL491" s="156"/>
      <c r="AM491" s="156"/>
      <c r="AN491" s="156"/>
      <c r="AO491" s="156"/>
      <c r="AP491" s="156"/>
      <c r="AQ491" s="156"/>
      <c r="AR491" s="156"/>
      <c r="AS491" s="156"/>
      <c r="AT491" s="156"/>
      <c r="AU491" s="156"/>
      <c r="AV491" s="156"/>
      <c r="AW491" s="156"/>
      <c r="AX491" s="156"/>
      <c r="AY491" s="156"/>
      <c r="AZ491" s="156"/>
      <c r="BA491" s="156"/>
      <c r="BB491" s="156"/>
      <c r="BC491" s="156"/>
      <c r="BD491" s="156"/>
      <c r="BE491" s="156"/>
      <c r="BF491" s="156"/>
      <c r="BG491" s="156"/>
      <c r="BH491" s="156"/>
      <c r="BI491" s="156"/>
      <c r="BJ491" s="156"/>
      <c r="BK491" s="156"/>
      <c r="BL491" s="156"/>
      <c r="BM491" s="156"/>
      <c r="BN491" s="156"/>
      <c r="BO491" s="156"/>
      <c r="BP491" s="156"/>
      <c r="BQ491" s="156"/>
      <c r="BR491" s="156"/>
      <c r="BS491" s="156"/>
      <c r="BT491" s="156"/>
      <c r="BU491" s="156"/>
      <c r="BV491" s="156"/>
      <c r="BW491" s="156"/>
      <c r="BX491" s="156"/>
      <c r="BY491" s="156"/>
      <c r="BZ491" s="156"/>
      <c r="CA491" s="156"/>
      <c r="CB491" s="156"/>
      <c r="CC491" s="156"/>
      <c r="CD491" s="156"/>
      <c r="CE491" s="156"/>
      <c r="CF491" s="156"/>
      <c r="CG491" s="156"/>
      <c r="CH491" s="156"/>
      <c r="CI491" s="156"/>
      <c r="CJ491" s="156"/>
      <c r="CK491" s="156"/>
      <c r="CL491" s="156"/>
      <c r="CM491" s="156"/>
      <c r="CN491" s="156"/>
      <c r="CO491" s="156"/>
      <c r="CP491" s="156"/>
      <c r="CQ491" s="156"/>
      <c r="CR491" s="156"/>
      <c r="CS491" s="156"/>
      <c r="CT491" s="156"/>
      <c r="CU491" s="156"/>
      <c r="CV491" s="156"/>
      <c r="CW491" s="156"/>
      <c r="CX491" s="156"/>
      <c r="CY491" s="156"/>
      <c r="CZ491" s="156"/>
      <c r="DA491" s="156"/>
      <c r="DB491" s="156"/>
      <c r="DC491" s="156"/>
      <c r="DD491" s="156"/>
      <c r="DE491" s="156"/>
      <c r="DF491" s="156"/>
      <c r="DG491" s="156"/>
      <c r="DH491" s="156"/>
      <c r="DI491" s="156"/>
      <c r="DJ491" s="156"/>
      <c r="DK491" s="156"/>
      <c r="DL491" s="156"/>
      <c r="DM491" s="156"/>
      <c r="DN491" s="156"/>
      <c r="DO491" s="156"/>
      <c r="DP491" s="156"/>
      <c r="DQ491" s="156"/>
    </row>
    <row r="492" spans="4:121" s="65" customFormat="1"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  <c r="AA492" s="156"/>
      <c r="AB492" s="156"/>
      <c r="AC492" s="156"/>
      <c r="AD492" s="156"/>
      <c r="AE492" s="156"/>
      <c r="AF492" s="156"/>
      <c r="AG492" s="156"/>
      <c r="AH492" s="156"/>
      <c r="AI492" s="156"/>
      <c r="AJ492" s="156"/>
      <c r="AK492" s="156"/>
      <c r="AL492" s="156"/>
      <c r="AM492" s="156"/>
      <c r="AN492" s="156"/>
      <c r="AO492" s="156"/>
      <c r="AP492" s="156"/>
      <c r="AQ492" s="156"/>
      <c r="AR492" s="156"/>
      <c r="AS492" s="156"/>
      <c r="AT492" s="156"/>
      <c r="AU492" s="156"/>
      <c r="AV492" s="156"/>
      <c r="AW492" s="156"/>
      <c r="AX492" s="156"/>
      <c r="AY492" s="156"/>
      <c r="AZ492" s="156"/>
      <c r="BA492" s="156"/>
      <c r="BB492" s="156"/>
      <c r="BC492" s="156"/>
      <c r="BD492" s="156"/>
      <c r="BE492" s="156"/>
      <c r="BF492" s="156"/>
      <c r="BG492" s="156"/>
      <c r="BH492" s="156"/>
      <c r="BI492" s="156"/>
      <c r="BJ492" s="156"/>
      <c r="BK492" s="156"/>
      <c r="BL492" s="156"/>
      <c r="BM492" s="156"/>
      <c r="BN492" s="156"/>
      <c r="BO492" s="156"/>
      <c r="BP492" s="156"/>
      <c r="BQ492" s="156"/>
      <c r="BR492" s="156"/>
      <c r="BS492" s="156"/>
      <c r="BT492" s="156"/>
      <c r="BU492" s="156"/>
      <c r="BV492" s="156"/>
      <c r="BW492" s="156"/>
      <c r="BX492" s="156"/>
      <c r="BY492" s="156"/>
      <c r="BZ492" s="156"/>
      <c r="CA492" s="156"/>
      <c r="CB492" s="156"/>
      <c r="CC492" s="156"/>
      <c r="CD492" s="156"/>
      <c r="CE492" s="156"/>
      <c r="CF492" s="156"/>
      <c r="CG492" s="156"/>
      <c r="CH492" s="156"/>
      <c r="CI492" s="156"/>
      <c r="CJ492" s="156"/>
      <c r="CK492" s="156"/>
      <c r="CL492" s="156"/>
      <c r="CM492" s="156"/>
      <c r="CN492" s="156"/>
      <c r="CO492" s="156"/>
      <c r="CP492" s="156"/>
      <c r="CQ492" s="156"/>
      <c r="CR492" s="156"/>
      <c r="CS492" s="156"/>
      <c r="CT492" s="156"/>
      <c r="CU492" s="156"/>
      <c r="CV492" s="156"/>
      <c r="CW492" s="156"/>
      <c r="CX492" s="156"/>
      <c r="CY492" s="156"/>
      <c r="CZ492" s="156"/>
      <c r="DA492" s="156"/>
      <c r="DB492" s="156"/>
      <c r="DC492" s="156"/>
      <c r="DD492" s="156"/>
      <c r="DE492" s="156"/>
      <c r="DF492" s="156"/>
      <c r="DG492" s="156"/>
      <c r="DH492" s="156"/>
      <c r="DI492" s="156"/>
      <c r="DJ492" s="156"/>
      <c r="DK492" s="156"/>
      <c r="DL492" s="156"/>
      <c r="DM492" s="156"/>
      <c r="DN492" s="156"/>
      <c r="DO492" s="156"/>
      <c r="DP492" s="156"/>
      <c r="DQ492" s="156"/>
    </row>
    <row r="493" spans="4:121" s="65" customFormat="1"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  <c r="Z493" s="156"/>
      <c r="AA493" s="156"/>
      <c r="AB493" s="156"/>
      <c r="AC493" s="156"/>
      <c r="AD493" s="156"/>
      <c r="AE493" s="156"/>
      <c r="AF493" s="156"/>
      <c r="AG493" s="156"/>
      <c r="AH493" s="156"/>
      <c r="AI493" s="156"/>
      <c r="AJ493" s="156"/>
      <c r="AK493" s="156"/>
      <c r="AL493" s="156"/>
      <c r="AM493" s="156"/>
      <c r="AN493" s="156"/>
      <c r="AO493" s="156"/>
      <c r="AP493" s="156"/>
      <c r="AQ493" s="156"/>
      <c r="AR493" s="156"/>
      <c r="AS493" s="156"/>
      <c r="AT493" s="156"/>
      <c r="AU493" s="156"/>
      <c r="AV493" s="156"/>
      <c r="AW493" s="156"/>
      <c r="AX493" s="156"/>
      <c r="AY493" s="156"/>
      <c r="AZ493" s="156"/>
      <c r="BA493" s="156"/>
      <c r="BB493" s="156"/>
      <c r="BC493" s="156"/>
      <c r="BD493" s="156"/>
      <c r="BE493" s="156"/>
      <c r="BF493" s="156"/>
      <c r="BG493" s="156"/>
      <c r="BH493" s="156"/>
      <c r="BI493" s="156"/>
      <c r="BJ493" s="156"/>
      <c r="BK493" s="156"/>
      <c r="BL493" s="156"/>
      <c r="BM493" s="156"/>
      <c r="BN493" s="156"/>
      <c r="BO493" s="156"/>
      <c r="BP493" s="156"/>
      <c r="BQ493" s="156"/>
      <c r="BR493" s="156"/>
      <c r="BS493" s="156"/>
      <c r="BT493" s="156"/>
      <c r="BU493" s="156"/>
      <c r="BV493" s="156"/>
      <c r="BW493" s="156"/>
      <c r="BX493" s="156"/>
      <c r="BY493" s="156"/>
      <c r="BZ493" s="156"/>
      <c r="CA493" s="156"/>
      <c r="CB493" s="156"/>
      <c r="CC493" s="156"/>
      <c r="CD493" s="156"/>
      <c r="CE493" s="156"/>
      <c r="CF493" s="156"/>
      <c r="CG493" s="156"/>
      <c r="CH493" s="156"/>
      <c r="CI493" s="156"/>
      <c r="CJ493" s="156"/>
      <c r="CK493" s="156"/>
      <c r="CL493" s="156"/>
      <c r="CM493" s="156"/>
      <c r="CN493" s="156"/>
      <c r="CO493" s="156"/>
      <c r="CP493" s="156"/>
      <c r="CQ493" s="156"/>
      <c r="CR493" s="156"/>
      <c r="CS493" s="156"/>
      <c r="CT493" s="156"/>
      <c r="CU493" s="156"/>
      <c r="CV493" s="156"/>
      <c r="CW493" s="156"/>
      <c r="CX493" s="156"/>
      <c r="CY493" s="156"/>
      <c r="CZ493" s="156"/>
      <c r="DA493" s="156"/>
      <c r="DB493" s="156"/>
      <c r="DC493" s="156"/>
      <c r="DD493" s="156"/>
      <c r="DE493" s="156"/>
      <c r="DF493" s="156"/>
      <c r="DG493" s="156"/>
      <c r="DH493" s="156"/>
      <c r="DI493" s="156"/>
      <c r="DJ493" s="156"/>
      <c r="DK493" s="156"/>
      <c r="DL493" s="156"/>
      <c r="DM493" s="156"/>
      <c r="DN493" s="156"/>
      <c r="DO493" s="156"/>
      <c r="DP493" s="156"/>
      <c r="DQ493" s="156"/>
    </row>
    <row r="494" spans="4:121" s="65" customFormat="1"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  <c r="AA494" s="156"/>
      <c r="AB494" s="156"/>
      <c r="AC494" s="156"/>
      <c r="AD494" s="156"/>
      <c r="AE494" s="156"/>
      <c r="AF494" s="156"/>
      <c r="AG494" s="156"/>
      <c r="AH494" s="156"/>
      <c r="AI494" s="156"/>
      <c r="AJ494" s="156"/>
      <c r="AK494" s="156"/>
      <c r="AL494" s="156"/>
      <c r="AM494" s="156"/>
      <c r="AN494" s="156"/>
      <c r="AO494" s="156"/>
      <c r="AP494" s="156"/>
      <c r="AQ494" s="156"/>
      <c r="AR494" s="156"/>
      <c r="AS494" s="156"/>
      <c r="AT494" s="156"/>
      <c r="AU494" s="156"/>
      <c r="AV494" s="156"/>
      <c r="AW494" s="156"/>
      <c r="AX494" s="156"/>
      <c r="AY494" s="156"/>
      <c r="AZ494" s="156"/>
      <c r="BA494" s="156"/>
      <c r="BB494" s="156"/>
      <c r="BC494" s="156"/>
      <c r="BD494" s="156"/>
      <c r="BE494" s="156"/>
      <c r="BF494" s="156"/>
      <c r="BG494" s="156"/>
      <c r="BH494" s="156"/>
      <c r="BI494" s="156"/>
      <c r="BJ494" s="156"/>
      <c r="BK494" s="156"/>
      <c r="BL494" s="156"/>
      <c r="BM494" s="156"/>
      <c r="BN494" s="156"/>
      <c r="BO494" s="156"/>
      <c r="BP494" s="156"/>
      <c r="BQ494" s="156"/>
      <c r="BR494" s="156"/>
      <c r="BS494" s="156"/>
      <c r="BT494" s="156"/>
      <c r="BU494" s="156"/>
      <c r="BV494" s="156"/>
      <c r="BW494" s="156"/>
      <c r="BX494" s="156"/>
      <c r="BY494" s="156"/>
      <c r="BZ494" s="156"/>
      <c r="CA494" s="156"/>
      <c r="CB494" s="156"/>
      <c r="CC494" s="156"/>
      <c r="CD494" s="156"/>
      <c r="CE494" s="156"/>
      <c r="CF494" s="156"/>
      <c r="CG494" s="156"/>
      <c r="CH494" s="156"/>
      <c r="CI494" s="156"/>
      <c r="CJ494" s="156"/>
      <c r="CK494" s="156"/>
      <c r="CL494" s="156"/>
      <c r="CM494" s="156"/>
      <c r="CN494" s="156"/>
      <c r="CO494" s="156"/>
      <c r="CP494" s="156"/>
      <c r="CQ494" s="156"/>
      <c r="CR494" s="156"/>
      <c r="CS494" s="156"/>
      <c r="CT494" s="156"/>
      <c r="CU494" s="156"/>
      <c r="CV494" s="156"/>
      <c r="CW494" s="156"/>
      <c r="CX494" s="156"/>
      <c r="CY494" s="156"/>
      <c r="CZ494" s="156"/>
      <c r="DA494" s="156"/>
      <c r="DB494" s="156"/>
      <c r="DC494" s="156"/>
      <c r="DD494" s="156"/>
      <c r="DE494" s="156"/>
      <c r="DF494" s="156"/>
      <c r="DG494" s="156"/>
      <c r="DH494" s="156"/>
      <c r="DI494" s="156"/>
      <c r="DJ494" s="156"/>
      <c r="DK494" s="156"/>
      <c r="DL494" s="156"/>
      <c r="DM494" s="156"/>
      <c r="DN494" s="156"/>
      <c r="DO494" s="156"/>
      <c r="DP494" s="156"/>
      <c r="DQ494" s="156"/>
    </row>
    <row r="495" spans="4:121" s="65" customFormat="1"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  <c r="Z495" s="156"/>
      <c r="AA495" s="156"/>
      <c r="AB495" s="156"/>
      <c r="AC495" s="156"/>
      <c r="AD495" s="156"/>
      <c r="AE495" s="156"/>
      <c r="AF495" s="156"/>
      <c r="AG495" s="156"/>
      <c r="AH495" s="156"/>
      <c r="AI495" s="156"/>
      <c r="AJ495" s="156"/>
      <c r="AK495" s="156"/>
      <c r="AL495" s="156"/>
      <c r="AM495" s="156"/>
      <c r="AN495" s="156"/>
      <c r="AO495" s="156"/>
      <c r="AP495" s="156"/>
      <c r="AQ495" s="156"/>
      <c r="AR495" s="156"/>
      <c r="AS495" s="156"/>
      <c r="AT495" s="156"/>
      <c r="AU495" s="156"/>
      <c r="AV495" s="156"/>
      <c r="AW495" s="156"/>
      <c r="AX495" s="156"/>
      <c r="AY495" s="156"/>
      <c r="AZ495" s="156"/>
      <c r="BA495" s="156"/>
      <c r="BB495" s="156"/>
      <c r="BC495" s="156"/>
      <c r="BD495" s="156"/>
      <c r="BE495" s="156"/>
      <c r="BF495" s="156"/>
      <c r="BG495" s="156"/>
      <c r="BH495" s="156"/>
      <c r="BI495" s="156"/>
      <c r="BJ495" s="156"/>
      <c r="BK495" s="156"/>
      <c r="BL495" s="156"/>
      <c r="BM495" s="156"/>
      <c r="BN495" s="156"/>
      <c r="BO495" s="156"/>
      <c r="BP495" s="156"/>
      <c r="BQ495" s="156"/>
      <c r="BR495" s="156"/>
      <c r="BS495" s="156"/>
      <c r="BT495" s="156"/>
      <c r="BU495" s="156"/>
      <c r="BV495" s="156"/>
      <c r="BW495" s="156"/>
      <c r="BX495" s="156"/>
      <c r="BY495" s="156"/>
      <c r="BZ495" s="156"/>
      <c r="CA495" s="156"/>
      <c r="CB495" s="156"/>
      <c r="CC495" s="156"/>
      <c r="CD495" s="156"/>
      <c r="CE495" s="156"/>
      <c r="CF495" s="156"/>
      <c r="CG495" s="156"/>
      <c r="CH495" s="156"/>
      <c r="CI495" s="156"/>
      <c r="CJ495" s="156"/>
      <c r="CK495" s="156"/>
      <c r="CL495" s="156"/>
      <c r="CM495" s="156"/>
      <c r="CN495" s="156"/>
      <c r="CO495" s="156"/>
      <c r="CP495" s="156"/>
      <c r="CQ495" s="156"/>
      <c r="CR495" s="156"/>
      <c r="CS495" s="156"/>
      <c r="CT495" s="156"/>
      <c r="CU495" s="156"/>
      <c r="CV495" s="156"/>
      <c r="CW495" s="156"/>
      <c r="CX495" s="156"/>
      <c r="CY495" s="156"/>
      <c r="CZ495" s="156"/>
      <c r="DA495" s="156"/>
      <c r="DB495" s="156"/>
      <c r="DC495" s="156"/>
      <c r="DD495" s="156"/>
      <c r="DE495" s="156"/>
      <c r="DF495" s="156"/>
      <c r="DG495" s="156"/>
      <c r="DH495" s="156"/>
      <c r="DI495" s="156"/>
      <c r="DJ495" s="156"/>
      <c r="DK495" s="156"/>
      <c r="DL495" s="156"/>
      <c r="DM495" s="156"/>
      <c r="DN495" s="156"/>
      <c r="DO495" s="156"/>
      <c r="DP495" s="156"/>
      <c r="DQ495" s="156"/>
    </row>
    <row r="496" spans="4:121" s="65" customFormat="1"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  <c r="Z496" s="156"/>
      <c r="AA496" s="156"/>
      <c r="AB496" s="156"/>
      <c r="AC496" s="156"/>
      <c r="AD496" s="156"/>
      <c r="AE496" s="156"/>
      <c r="AF496" s="156"/>
      <c r="AG496" s="156"/>
      <c r="AH496" s="156"/>
      <c r="AI496" s="156"/>
      <c r="AJ496" s="156"/>
      <c r="AK496" s="156"/>
      <c r="AL496" s="156"/>
      <c r="AM496" s="156"/>
      <c r="AN496" s="156"/>
      <c r="AO496" s="156"/>
      <c r="AP496" s="156"/>
      <c r="AQ496" s="156"/>
      <c r="AR496" s="156"/>
      <c r="AS496" s="156"/>
      <c r="AT496" s="156"/>
      <c r="AU496" s="156"/>
      <c r="AV496" s="156"/>
      <c r="AW496" s="156"/>
      <c r="AX496" s="156"/>
      <c r="AY496" s="156"/>
      <c r="AZ496" s="156"/>
      <c r="BA496" s="156"/>
      <c r="BB496" s="156"/>
      <c r="BC496" s="156"/>
      <c r="BD496" s="156"/>
      <c r="BE496" s="156"/>
      <c r="BF496" s="156"/>
      <c r="BG496" s="156"/>
      <c r="BH496" s="156"/>
      <c r="BI496" s="156"/>
      <c r="BJ496" s="156"/>
      <c r="BK496" s="156"/>
      <c r="BL496" s="156"/>
      <c r="BM496" s="156"/>
      <c r="BN496" s="156"/>
      <c r="BO496" s="156"/>
      <c r="BP496" s="156"/>
      <c r="BQ496" s="156"/>
      <c r="BR496" s="156"/>
      <c r="BS496" s="156"/>
      <c r="BT496" s="156"/>
      <c r="BU496" s="156"/>
      <c r="BV496" s="156"/>
      <c r="BW496" s="156"/>
      <c r="BX496" s="156"/>
      <c r="BY496" s="156"/>
      <c r="BZ496" s="156"/>
      <c r="CA496" s="156"/>
      <c r="CB496" s="156"/>
      <c r="CC496" s="156"/>
      <c r="CD496" s="156"/>
      <c r="CE496" s="156"/>
      <c r="CF496" s="156"/>
      <c r="CG496" s="156"/>
      <c r="CH496" s="156"/>
      <c r="CI496" s="156"/>
      <c r="CJ496" s="156"/>
      <c r="CK496" s="156"/>
      <c r="CL496" s="156"/>
      <c r="CM496" s="156"/>
      <c r="CN496" s="156"/>
      <c r="CO496" s="156"/>
      <c r="CP496" s="156"/>
      <c r="CQ496" s="156"/>
      <c r="CR496" s="156"/>
      <c r="CS496" s="156"/>
      <c r="CT496" s="156"/>
      <c r="CU496" s="156"/>
      <c r="CV496" s="156"/>
      <c r="CW496" s="156"/>
      <c r="CX496" s="156"/>
      <c r="CY496" s="156"/>
      <c r="CZ496" s="156"/>
      <c r="DA496" s="156"/>
      <c r="DB496" s="156"/>
      <c r="DC496" s="156"/>
      <c r="DD496" s="156"/>
      <c r="DE496" s="156"/>
      <c r="DF496" s="156"/>
      <c r="DG496" s="156"/>
      <c r="DH496" s="156"/>
      <c r="DI496" s="156"/>
      <c r="DJ496" s="156"/>
      <c r="DK496" s="156"/>
      <c r="DL496" s="156"/>
      <c r="DM496" s="156"/>
      <c r="DN496" s="156"/>
      <c r="DO496" s="156"/>
      <c r="DP496" s="156"/>
      <c r="DQ496" s="156"/>
    </row>
    <row r="497" spans="4:121" s="65" customFormat="1"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  <c r="AA497" s="156"/>
      <c r="AB497" s="156"/>
      <c r="AC497" s="156"/>
      <c r="AD497" s="156"/>
      <c r="AE497" s="156"/>
      <c r="AF497" s="156"/>
      <c r="AG497" s="156"/>
      <c r="AH497" s="156"/>
      <c r="AI497" s="156"/>
      <c r="AJ497" s="156"/>
      <c r="AK497" s="156"/>
      <c r="AL497" s="156"/>
      <c r="AM497" s="156"/>
      <c r="AN497" s="156"/>
      <c r="AO497" s="156"/>
      <c r="AP497" s="156"/>
      <c r="AQ497" s="156"/>
      <c r="AR497" s="156"/>
      <c r="AS497" s="156"/>
      <c r="AT497" s="156"/>
      <c r="AU497" s="156"/>
      <c r="AV497" s="156"/>
      <c r="AW497" s="156"/>
      <c r="AX497" s="156"/>
      <c r="AY497" s="156"/>
      <c r="AZ497" s="156"/>
      <c r="BA497" s="156"/>
      <c r="BB497" s="156"/>
      <c r="BC497" s="156"/>
      <c r="BD497" s="156"/>
      <c r="BE497" s="156"/>
      <c r="BF497" s="156"/>
      <c r="BG497" s="156"/>
      <c r="BH497" s="156"/>
      <c r="BI497" s="156"/>
      <c r="BJ497" s="156"/>
      <c r="BK497" s="156"/>
      <c r="BL497" s="156"/>
      <c r="BM497" s="156"/>
      <c r="BN497" s="156"/>
      <c r="BO497" s="156"/>
      <c r="BP497" s="156"/>
      <c r="BQ497" s="156"/>
      <c r="BR497" s="156"/>
      <c r="BS497" s="156"/>
      <c r="BT497" s="156"/>
      <c r="BU497" s="156"/>
      <c r="BV497" s="156"/>
      <c r="BW497" s="156"/>
      <c r="BX497" s="156"/>
      <c r="BY497" s="156"/>
      <c r="BZ497" s="156"/>
      <c r="CA497" s="156"/>
      <c r="CB497" s="156"/>
      <c r="CC497" s="156"/>
      <c r="CD497" s="156"/>
      <c r="CE497" s="156"/>
      <c r="CF497" s="156"/>
      <c r="CG497" s="156"/>
      <c r="CH497" s="156"/>
      <c r="CI497" s="156"/>
      <c r="CJ497" s="156"/>
      <c r="CK497" s="156"/>
      <c r="CL497" s="156"/>
      <c r="CM497" s="156"/>
      <c r="CN497" s="156"/>
      <c r="CO497" s="156"/>
      <c r="CP497" s="156"/>
      <c r="CQ497" s="156"/>
      <c r="CR497" s="156"/>
      <c r="CS497" s="156"/>
      <c r="CT497" s="156"/>
      <c r="CU497" s="156"/>
      <c r="CV497" s="156"/>
      <c r="CW497" s="156"/>
      <c r="CX497" s="156"/>
      <c r="CY497" s="156"/>
      <c r="CZ497" s="156"/>
      <c r="DA497" s="156"/>
      <c r="DB497" s="156"/>
      <c r="DC497" s="156"/>
      <c r="DD497" s="156"/>
      <c r="DE497" s="156"/>
      <c r="DF497" s="156"/>
      <c r="DG497" s="156"/>
      <c r="DH497" s="156"/>
      <c r="DI497" s="156"/>
      <c r="DJ497" s="156"/>
      <c r="DK497" s="156"/>
      <c r="DL497" s="156"/>
      <c r="DM497" s="156"/>
      <c r="DN497" s="156"/>
      <c r="DO497" s="156"/>
      <c r="DP497" s="156"/>
      <c r="DQ497" s="156"/>
    </row>
    <row r="498" spans="4:121" s="65" customFormat="1"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  <c r="Z498" s="156"/>
      <c r="AA498" s="156"/>
      <c r="AB498" s="156"/>
      <c r="AC498" s="156"/>
      <c r="AD498" s="156"/>
      <c r="AE498" s="156"/>
      <c r="AF498" s="156"/>
      <c r="AG498" s="156"/>
      <c r="AH498" s="156"/>
      <c r="AI498" s="156"/>
      <c r="AJ498" s="156"/>
      <c r="AK498" s="156"/>
      <c r="AL498" s="156"/>
      <c r="AM498" s="156"/>
      <c r="AN498" s="156"/>
      <c r="AO498" s="156"/>
      <c r="AP498" s="156"/>
      <c r="AQ498" s="156"/>
      <c r="AR498" s="156"/>
      <c r="AS498" s="156"/>
      <c r="AT498" s="156"/>
      <c r="AU498" s="156"/>
      <c r="AV498" s="156"/>
      <c r="AW498" s="156"/>
      <c r="AX498" s="156"/>
      <c r="AY498" s="156"/>
      <c r="AZ498" s="156"/>
      <c r="BA498" s="156"/>
      <c r="BB498" s="156"/>
      <c r="BC498" s="156"/>
      <c r="BD498" s="156"/>
      <c r="BE498" s="156"/>
      <c r="BF498" s="156"/>
      <c r="BG498" s="156"/>
      <c r="BH498" s="156"/>
      <c r="BI498" s="156"/>
      <c r="BJ498" s="156"/>
      <c r="BK498" s="156"/>
      <c r="BL498" s="156"/>
      <c r="BM498" s="156"/>
      <c r="BN498" s="156"/>
      <c r="BO498" s="156"/>
      <c r="BP498" s="156"/>
      <c r="BQ498" s="156"/>
      <c r="BR498" s="156"/>
      <c r="BS498" s="156"/>
      <c r="BT498" s="156"/>
      <c r="BU498" s="156"/>
      <c r="BV498" s="156"/>
      <c r="BW498" s="156"/>
      <c r="BX498" s="156"/>
      <c r="BY498" s="156"/>
      <c r="BZ498" s="156"/>
      <c r="CA498" s="156"/>
      <c r="CB498" s="156"/>
      <c r="CC498" s="156"/>
      <c r="CD498" s="156"/>
      <c r="CE498" s="156"/>
      <c r="CF498" s="156"/>
      <c r="CG498" s="156"/>
      <c r="CH498" s="156"/>
      <c r="CI498" s="156"/>
      <c r="CJ498" s="156"/>
      <c r="CK498" s="156"/>
      <c r="CL498" s="156"/>
      <c r="CM498" s="156"/>
      <c r="CN498" s="156"/>
      <c r="CO498" s="156"/>
      <c r="CP498" s="156"/>
      <c r="CQ498" s="156"/>
      <c r="CR498" s="156"/>
      <c r="CS498" s="156"/>
      <c r="CT498" s="156"/>
      <c r="CU498" s="156"/>
      <c r="CV498" s="156"/>
      <c r="CW498" s="156"/>
      <c r="CX498" s="156"/>
      <c r="CY498" s="156"/>
      <c r="CZ498" s="156"/>
      <c r="DA498" s="156"/>
      <c r="DB498" s="156"/>
      <c r="DC498" s="156"/>
      <c r="DD498" s="156"/>
      <c r="DE498" s="156"/>
      <c r="DF498" s="156"/>
      <c r="DG498" s="156"/>
      <c r="DH498" s="156"/>
      <c r="DI498" s="156"/>
      <c r="DJ498" s="156"/>
      <c r="DK498" s="156"/>
      <c r="DL498" s="156"/>
      <c r="DM498" s="156"/>
      <c r="DN498" s="156"/>
      <c r="DO498" s="156"/>
      <c r="DP498" s="156"/>
      <c r="DQ498" s="156"/>
    </row>
    <row r="499" spans="4:121" s="65" customFormat="1"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  <c r="Z499" s="156"/>
      <c r="AA499" s="156"/>
      <c r="AB499" s="156"/>
      <c r="AC499" s="156"/>
      <c r="AD499" s="156"/>
      <c r="AE499" s="156"/>
      <c r="AF499" s="156"/>
      <c r="AG499" s="156"/>
      <c r="AH499" s="156"/>
      <c r="AI499" s="156"/>
      <c r="AJ499" s="156"/>
      <c r="AK499" s="156"/>
      <c r="AL499" s="156"/>
      <c r="AM499" s="156"/>
      <c r="AN499" s="156"/>
      <c r="AO499" s="156"/>
      <c r="AP499" s="156"/>
      <c r="AQ499" s="156"/>
      <c r="AR499" s="156"/>
      <c r="AS499" s="156"/>
      <c r="AT499" s="156"/>
      <c r="AU499" s="156"/>
      <c r="AV499" s="156"/>
      <c r="AW499" s="156"/>
      <c r="AX499" s="156"/>
      <c r="AY499" s="156"/>
      <c r="AZ499" s="156"/>
      <c r="BA499" s="156"/>
      <c r="BB499" s="156"/>
      <c r="BC499" s="156"/>
      <c r="BD499" s="156"/>
      <c r="BE499" s="156"/>
      <c r="BF499" s="156"/>
      <c r="BG499" s="156"/>
      <c r="BH499" s="156"/>
      <c r="BI499" s="156"/>
      <c r="BJ499" s="156"/>
      <c r="BK499" s="156"/>
      <c r="BL499" s="156"/>
      <c r="BM499" s="156"/>
      <c r="BN499" s="156"/>
      <c r="BO499" s="156"/>
      <c r="BP499" s="156"/>
      <c r="BQ499" s="156"/>
      <c r="BR499" s="156"/>
      <c r="BS499" s="156"/>
      <c r="BT499" s="156"/>
      <c r="BU499" s="156"/>
      <c r="BV499" s="156"/>
      <c r="BW499" s="156"/>
      <c r="BX499" s="156"/>
      <c r="BY499" s="156"/>
      <c r="BZ499" s="156"/>
      <c r="CA499" s="156"/>
      <c r="CB499" s="156"/>
      <c r="CC499" s="156"/>
      <c r="CD499" s="156"/>
      <c r="CE499" s="156"/>
      <c r="CF499" s="156"/>
      <c r="CG499" s="156"/>
      <c r="CH499" s="156"/>
      <c r="CI499" s="156"/>
      <c r="CJ499" s="156"/>
      <c r="CK499" s="156"/>
      <c r="CL499" s="156"/>
      <c r="CM499" s="156"/>
      <c r="CN499" s="156"/>
      <c r="CO499" s="156"/>
      <c r="CP499" s="156"/>
      <c r="CQ499" s="156"/>
      <c r="CR499" s="156"/>
      <c r="CS499" s="156"/>
      <c r="CT499" s="156"/>
      <c r="CU499" s="156"/>
      <c r="CV499" s="156"/>
      <c r="CW499" s="156"/>
      <c r="CX499" s="156"/>
      <c r="CY499" s="156"/>
      <c r="CZ499" s="156"/>
      <c r="DA499" s="156"/>
      <c r="DB499" s="156"/>
      <c r="DC499" s="156"/>
      <c r="DD499" s="156"/>
      <c r="DE499" s="156"/>
      <c r="DF499" s="156"/>
      <c r="DG499" s="156"/>
      <c r="DH499" s="156"/>
      <c r="DI499" s="156"/>
      <c r="DJ499" s="156"/>
      <c r="DK499" s="156"/>
      <c r="DL499" s="156"/>
      <c r="DM499" s="156"/>
      <c r="DN499" s="156"/>
      <c r="DO499" s="156"/>
      <c r="DP499" s="156"/>
      <c r="DQ499" s="156"/>
    </row>
    <row r="500" spans="4:121" s="65" customFormat="1"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  <c r="Z500" s="156"/>
      <c r="AA500" s="156"/>
      <c r="AB500" s="156"/>
      <c r="AC500" s="156"/>
      <c r="AD500" s="156"/>
      <c r="AE500" s="156"/>
      <c r="AF500" s="156"/>
      <c r="AG500" s="156"/>
      <c r="AH500" s="156"/>
      <c r="AI500" s="156"/>
      <c r="AJ500" s="156"/>
      <c r="AK500" s="156"/>
      <c r="AL500" s="156"/>
      <c r="AM500" s="156"/>
      <c r="AN500" s="156"/>
      <c r="AO500" s="156"/>
      <c r="AP500" s="156"/>
      <c r="AQ500" s="156"/>
      <c r="AR500" s="156"/>
      <c r="AS500" s="156"/>
      <c r="AT500" s="156"/>
      <c r="AU500" s="156"/>
      <c r="AV500" s="156"/>
      <c r="AW500" s="156"/>
      <c r="AX500" s="156"/>
      <c r="AY500" s="156"/>
      <c r="AZ500" s="156"/>
      <c r="BA500" s="156"/>
      <c r="BB500" s="156"/>
      <c r="BC500" s="156"/>
      <c r="BD500" s="156"/>
      <c r="BE500" s="156"/>
      <c r="BF500" s="156"/>
      <c r="BG500" s="156"/>
      <c r="BH500" s="156"/>
      <c r="BI500" s="156"/>
      <c r="BJ500" s="156"/>
      <c r="BK500" s="156"/>
      <c r="BL500" s="156"/>
      <c r="BM500" s="156"/>
      <c r="BN500" s="156"/>
      <c r="BO500" s="156"/>
      <c r="BP500" s="156"/>
      <c r="BQ500" s="156"/>
      <c r="BR500" s="156"/>
      <c r="BS500" s="156"/>
      <c r="BT500" s="156"/>
      <c r="BU500" s="156"/>
      <c r="BV500" s="156"/>
      <c r="BW500" s="156"/>
      <c r="BX500" s="156"/>
      <c r="BY500" s="156"/>
      <c r="BZ500" s="156"/>
      <c r="CA500" s="156"/>
      <c r="CB500" s="156"/>
      <c r="CC500" s="156"/>
      <c r="CD500" s="156"/>
      <c r="CE500" s="156"/>
      <c r="CF500" s="156"/>
      <c r="CG500" s="156"/>
      <c r="CH500" s="156"/>
      <c r="CI500" s="156"/>
      <c r="CJ500" s="156"/>
      <c r="CK500" s="156"/>
      <c r="CL500" s="156"/>
      <c r="CM500" s="156"/>
      <c r="CN500" s="156"/>
      <c r="CO500" s="156"/>
      <c r="CP500" s="156"/>
      <c r="CQ500" s="156"/>
      <c r="CR500" s="156"/>
      <c r="CS500" s="156"/>
      <c r="CT500" s="156"/>
      <c r="CU500" s="156"/>
      <c r="CV500" s="156"/>
      <c r="CW500" s="156"/>
      <c r="CX500" s="156"/>
      <c r="CY500" s="156"/>
      <c r="CZ500" s="156"/>
      <c r="DA500" s="156"/>
      <c r="DB500" s="156"/>
      <c r="DC500" s="156"/>
      <c r="DD500" s="156"/>
      <c r="DE500" s="156"/>
      <c r="DF500" s="156"/>
      <c r="DG500" s="156"/>
      <c r="DH500" s="156"/>
      <c r="DI500" s="156"/>
      <c r="DJ500" s="156"/>
      <c r="DK500" s="156"/>
      <c r="DL500" s="156"/>
      <c r="DM500" s="156"/>
      <c r="DN500" s="156"/>
      <c r="DO500" s="156"/>
      <c r="DP500" s="156"/>
      <c r="DQ500" s="156"/>
    </row>
    <row r="501" spans="4:121" s="65" customFormat="1"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  <c r="Z501" s="156"/>
      <c r="AA501" s="156"/>
      <c r="AB501" s="156"/>
      <c r="AC501" s="156"/>
      <c r="AD501" s="156"/>
      <c r="AE501" s="156"/>
      <c r="AF501" s="156"/>
      <c r="AG501" s="156"/>
      <c r="AH501" s="156"/>
      <c r="AI501" s="156"/>
      <c r="AJ501" s="156"/>
      <c r="AK501" s="156"/>
      <c r="AL501" s="156"/>
      <c r="AM501" s="156"/>
      <c r="AN501" s="156"/>
      <c r="AO501" s="156"/>
      <c r="AP501" s="156"/>
      <c r="AQ501" s="156"/>
      <c r="AR501" s="156"/>
      <c r="AS501" s="156"/>
      <c r="AT501" s="156"/>
      <c r="AU501" s="156"/>
      <c r="AV501" s="156"/>
      <c r="AW501" s="156"/>
      <c r="AX501" s="156"/>
      <c r="AY501" s="156"/>
      <c r="AZ501" s="156"/>
      <c r="BA501" s="156"/>
      <c r="BB501" s="156"/>
      <c r="BC501" s="156"/>
      <c r="BD501" s="156"/>
      <c r="BE501" s="156"/>
      <c r="BF501" s="156"/>
      <c r="BG501" s="156"/>
      <c r="BH501" s="156"/>
      <c r="BI501" s="156"/>
      <c r="BJ501" s="156"/>
      <c r="BK501" s="156"/>
      <c r="BL501" s="156"/>
      <c r="BM501" s="156"/>
      <c r="BN501" s="156"/>
      <c r="BO501" s="156"/>
      <c r="BP501" s="156"/>
      <c r="BQ501" s="156"/>
      <c r="BR501" s="156"/>
      <c r="BS501" s="156"/>
      <c r="BT501" s="156"/>
      <c r="BU501" s="156"/>
      <c r="BV501" s="156"/>
      <c r="BW501" s="156"/>
      <c r="BX501" s="156"/>
      <c r="BY501" s="156"/>
      <c r="BZ501" s="156"/>
      <c r="CA501" s="156"/>
      <c r="CB501" s="156"/>
      <c r="CC501" s="156"/>
      <c r="CD501" s="156"/>
      <c r="CE501" s="156"/>
      <c r="CF501" s="156"/>
      <c r="CG501" s="156"/>
      <c r="CH501" s="156"/>
      <c r="CI501" s="156"/>
      <c r="CJ501" s="156"/>
      <c r="CK501" s="156"/>
      <c r="CL501" s="156"/>
      <c r="CM501" s="156"/>
      <c r="CN501" s="156"/>
      <c r="CO501" s="156"/>
      <c r="CP501" s="156"/>
      <c r="CQ501" s="156"/>
      <c r="CR501" s="156"/>
      <c r="CS501" s="156"/>
      <c r="CT501" s="156"/>
      <c r="CU501" s="156"/>
      <c r="CV501" s="156"/>
      <c r="CW501" s="156"/>
      <c r="CX501" s="156"/>
      <c r="CY501" s="156"/>
      <c r="CZ501" s="156"/>
      <c r="DA501" s="156"/>
      <c r="DB501" s="156"/>
      <c r="DC501" s="156"/>
      <c r="DD501" s="156"/>
      <c r="DE501" s="156"/>
      <c r="DF501" s="156"/>
      <c r="DG501" s="156"/>
      <c r="DH501" s="156"/>
      <c r="DI501" s="156"/>
      <c r="DJ501" s="156"/>
      <c r="DK501" s="156"/>
      <c r="DL501" s="156"/>
      <c r="DM501" s="156"/>
      <c r="DN501" s="156"/>
      <c r="DO501" s="156"/>
      <c r="DP501" s="156"/>
      <c r="DQ501" s="156"/>
    </row>
    <row r="502" spans="4:121" s="65" customFormat="1"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  <c r="Z502" s="156"/>
      <c r="AA502" s="156"/>
      <c r="AB502" s="156"/>
      <c r="AC502" s="156"/>
      <c r="AD502" s="156"/>
      <c r="AE502" s="156"/>
      <c r="AF502" s="156"/>
      <c r="AG502" s="156"/>
      <c r="AH502" s="156"/>
      <c r="AI502" s="156"/>
      <c r="AJ502" s="156"/>
      <c r="AK502" s="156"/>
      <c r="AL502" s="156"/>
      <c r="AM502" s="156"/>
      <c r="AN502" s="156"/>
      <c r="AO502" s="156"/>
      <c r="AP502" s="156"/>
      <c r="AQ502" s="156"/>
      <c r="AR502" s="156"/>
      <c r="AS502" s="156"/>
      <c r="AT502" s="156"/>
      <c r="AU502" s="156"/>
      <c r="AV502" s="156"/>
      <c r="AW502" s="156"/>
      <c r="AX502" s="156"/>
      <c r="AY502" s="156"/>
      <c r="AZ502" s="156"/>
      <c r="BA502" s="156"/>
      <c r="BB502" s="156"/>
      <c r="BC502" s="156"/>
      <c r="BD502" s="156"/>
      <c r="BE502" s="156"/>
      <c r="BF502" s="156"/>
      <c r="BG502" s="156"/>
      <c r="BH502" s="156"/>
      <c r="BI502" s="156"/>
      <c r="BJ502" s="156"/>
      <c r="BK502" s="156"/>
      <c r="BL502" s="156"/>
      <c r="BM502" s="156"/>
      <c r="BN502" s="156"/>
      <c r="BO502" s="156"/>
      <c r="BP502" s="156"/>
      <c r="BQ502" s="156"/>
      <c r="BR502" s="156"/>
      <c r="BS502" s="156"/>
      <c r="BT502" s="156"/>
      <c r="BU502" s="156"/>
      <c r="BV502" s="156"/>
      <c r="BW502" s="156"/>
      <c r="BX502" s="156"/>
      <c r="BY502" s="156"/>
      <c r="BZ502" s="156"/>
      <c r="CA502" s="156"/>
      <c r="CB502" s="156"/>
      <c r="CC502" s="156"/>
      <c r="CD502" s="156"/>
      <c r="CE502" s="156"/>
      <c r="CF502" s="156"/>
      <c r="CG502" s="156"/>
      <c r="CH502" s="156"/>
      <c r="CI502" s="156"/>
      <c r="CJ502" s="156"/>
      <c r="CK502" s="156"/>
      <c r="CL502" s="156"/>
      <c r="CM502" s="156"/>
      <c r="CN502" s="156"/>
      <c r="CO502" s="156"/>
      <c r="CP502" s="156"/>
      <c r="CQ502" s="156"/>
      <c r="CR502" s="156"/>
      <c r="CS502" s="156"/>
      <c r="CT502" s="156"/>
      <c r="CU502" s="156"/>
      <c r="CV502" s="156"/>
      <c r="CW502" s="156"/>
      <c r="CX502" s="156"/>
      <c r="CY502" s="156"/>
      <c r="CZ502" s="156"/>
      <c r="DA502" s="156"/>
      <c r="DB502" s="156"/>
      <c r="DC502" s="156"/>
      <c r="DD502" s="156"/>
      <c r="DE502" s="156"/>
      <c r="DF502" s="156"/>
      <c r="DG502" s="156"/>
      <c r="DH502" s="156"/>
      <c r="DI502" s="156"/>
      <c r="DJ502" s="156"/>
      <c r="DK502" s="156"/>
      <c r="DL502" s="156"/>
      <c r="DM502" s="156"/>
      <c r="DN502" s="156"/>
      <c r="DO502" s="156"/>
      <c r="DP502" s="156"/>
      <c r="DQ502" s="156"/>
    </row>
    <row r="503" spans="4:121" s="65" customFormat="1"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/>
      <c r="AL503" s="156"/>
      <c r="AM503" s="156"/>
      <c r="AN503" s="156"/>
      <c r="AO503" s="156"/>
      <c r="AP503" s="156"/>
      <c r="AQ503" s="156"/>
      <c r="AR503" s="156"/>
      <c r="AS503" s="156"/>
      <c r="AT503" s="156"/>
      <c r="AU503" s="156"/>
      <c r="AV503" s="156"/>
      <c r="AW503" s="156"/>
      <c r="AX503" s="156"/>
      <c r="AY503" s="156"/>
      <c r="AZ503" s="156"/>
      <c r="BA503" s="156"/>
      <c r="BB503" s="156"/>
      <c r="BC503" s="156"/>
      <c r="BD503" s="156"/>
      <c r="BE503" s="156"/>
      <c r="BF503" s="156"/>
      <c r="BG503" s="156"/>
      <c r="BH503" s="156"/>
      <c r="BI503" s="156"/>
      <c r="BJ503" s="156"/>
      <c r="BK503" s="156"/>
      <c r="BL503" s="156"/>
      <c r="BM503" s="156"/>
      <c r="BN503" s="156"/>
      <c r="BO503" s="156"/>
      <c r="BP503" s="156"/>
      <c r="BQ503" s="156"/>
      <c r="BR503" s="156"/>
      <c r="BS503" s="156"/>
      <c r="BT503" s="156"/>
      <c r="BU503" s="156"/>
      <c r="BV503" s="156"/>
      <c r="BW503" s="156"/>
      <c r="BX503" s="156"/>
      <c r="BY503" s="156"/>
      <c r="BZ503" s="156"/>
      <c r="CA503" s="156"/>
      <c r="CB503" s="156"/>
      <c r="CC503" s="156"/>
      <c r="CD503" s="156"/>
      <c r="CE503" s="156"/>
      <c r="CF503" s="156"/>
      <c r="CG503" s="156"/>
      <c r="CH503" s="156"/>
      <c r="CI503" s="156"/>
      <c r="CJ503" s="156"/>
      <c r="CK503" s="156"/>
      <c r="CL503" s="156"/>
      <c r="CM503" s="156"/>
      <c r="CN503" s="156"/>
      <c r="CO503" s="156"/>
      <c r="CP503" s="156"/>
      <c r="CQ503" s="156"/>
      <c r="CR503" s="156"/>
      <c r="CS503" s="156"/>
      <c r="CT503" s="156"/>
      <c r="CU503" s="156"/>
      <c r="CV503" s="156"/>
      <c r="CW503" s="156"/>
      <c r="CX503" s="156"/>
      <c r="CY503" s="156"/>
      <c r="CZ503" s="156"/>
      <c r="DA503" s="156"/>
      <c r="DB503" s="156"/>
      <c r="DC503" s="156"/>
      <c r="DD503" s="156"/>
      <c r="DE503" s="156"/>
      <c r="DF503" s="156"/>
      <c r="DG503" s="156"/>
      <c r="DH503" s="156"/>
      <c r="DI503" s="156"/>
      <c r="DJ503" s="156"/>
      <c r="DK503" s="156"/>
      <c r="DL503" s="156"/>
      <c r="DM503" s="156"/>
      <c r="DN503" s="156"/>
      <c r="DO503" s="156"/>
      <c r="DP503" s="156"/>
      <c r="DQ503" s="156"/>
    </row>
    <row r="504" spans="4:121" s="65" customFormat="1"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  <c r="Z504" s="156"/>
      <c r="AA504" s="156"/>
      <c r="AB504" s="156"/>
      <c r="AC504" s="156"/>
      <c r="AD504" s="156"/>
      <c r="AE504" s="156"/>
      <c r="AF504" s="156"/>
      <c r="AG504" s="156"/>
      <c r="AH504" s="156"/>
      <c r="AI504" s="156"/>
      <c r="AJ504" s="156"/>
      <c r="AK504" s="156"/>
      <c r="AL504" s="156"/>
      <c r="AM504" s="156"/>
      <c r="AN504" s="156"/>
      <c r="AO504" s="156"/>
      <c r="AP504" s="156"/>
      <c r="AQ504" s="156"/>
      <c r="AR504" s="156"/>
      <c r="AS504" s="156"/>
      <c r="AT504" s="156"/>
      <c r="AU504" s="156"/>
      <c r="AV504" s="156"/>
      <c r="AW504" s="156"/>
      <c r="AX504" s="156"/>
      <c r="AY504" s="156"/>
      <c r="AZ504" s="156"/>
      <c r="BA504" s="156"/>
      <c r="BB504" s="156"/>
      <c r="BC504" s="156"/>
      <c r="BD504" s="156"/>
      <c r="BE504" s="156"/>
      <c r="BF504" s="156"/>
      <c r="BG504" s="156"/>
      <c r="BH504" s="156"/>
      <c r="BI504" s="156"/>
      <c r="BJ504" s="156"/>
      <c r="BK504" s="156"/>
      <c r="BL504" s="156"/>
      <c r="BM504" s="156"/>
      <c r="BN504" s="156"/>
      <c r="BO504" s="156"/>
      <c r="BP504" s="156"/>
      <c r="BQ504" s="156"/>
      <c r="BR504" s="156"/>
      <c r="BS504" s="156"/>
      <c r="BT504" s="156"/>
      <c r="BU504" s="156"/>
      <c r="BV504" s="156"/>
      <c r="BW504" s="156"/>
      <c r="BX504" s="156"/>
      <c r="BY504" s="156"/>
      <c r="BZ504" s="156"/>
      <c r="CA504" s="156"/>
      <c r="CB504" s="156"/>
      <c r="CC504" s="156"/>
      <c r="CD504" s="156"/>
      <c r="CE504" s="156"/>
      <c r="CF504" s="156"/>
      <c r="CG504" s="156"/>
      <c r="CH504" s="156"/>
      <c r="CI504" s="156"/>
      <c r="CJ504" s="156"/>
      <c r="CK504" s="156"/>
      <c r="CL504" s="156"/>
      <c r="CM504" s="156"/>
      <c r="CN504" s="156"/>
      <c r="CO504" s="156"/>
      <c r="CP504" s="156"/>
      <c r="CQ504" s="156"/>
      <c r="CR504" s="156"/>
      <c r="CS504" s="156"/>
      <c r="CT504" s="156"/>
      <c r="CU504" s="156"/>
      <c r="CV504" s="156"/>
      <c r="CW504" s="156"/>
      <c r="CX504" s="156"/>
      <c r="CY504" s="156"/>
      <c r="CZ504" s="156"/>
      <c r="DA504" s="156"/>
      <c r="DB504" s="156"/>
      <c r="DC504" s="156"/>
      <c r="DD504" s="156"/>
      <c r="DE504" s="156"/>
      <c r="DF504" s="156"/>
      <c r="DG504" s="156"/>
      <c r="DH504" s="156"/>
      <c r="DI504" s="156"/>
      <c r="DJ504" s="156"/>
      <c r="DK504" s="156"/>
      <c r="DL504" s="156"/>
      <c r="DM504" s="156"/>
      <c r="DN504" s="156"/>
      <c r="DO504" s="156"/>
      <c r="DP504" s="156"/>
      <c r="DQ504" s="156"/>
    </row>
    <row r="505" spans="4:121" s="65" customFormat="1"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  <c r="Z505" s="156"/>
      <c r="AA505" s="156"/>
      <c r="AB505" s="156"/>
      <c r="AC505" s="156"/>
      <c r="AD505" s="156"/>
      <c r="AE505" s="156"/>
      <c r="AF505" s="156"/>
      <c r="AG505" s="156"/>
      <c r="AH505" s="156"/>
      <c r="AI505" s="156"/>
      <c r="AJ505" s="156"/>
      <c r="AK505" s="156"/>
      <c r="AL505" s="156"/>
      <c r="AM505" s="156"/>
      <c r="AN505" s="156"/>
      <c r="AO505" s="156"/>
      <c r="AP505" s="156"/>
      <c r="AQ505" s="156"/>
      <c r="AR505" s="156"/>
      <c r="AS505" s="156"/>
      <c r="AT505" s="156"/>
      <c r="AU505" s="156"/>
      <c r="AV505" s="156"/>
      <c r="AW505" s="156"/>
      <c r="AX505" s="156"/>
      <c r="AY505" s="156"/>
      <c r="AZ505" s="156"/>
      <c r="BA505" s="156"/>
      <c r="BB505" s="156"/>
      <c r="BC505" s="156"/>
      <c r="BD505" s="156"/>
      <c r="BE505" s="156"/>
      <c r="BF505" s="156"/>
      <c r="BG505" s="156"/>
      <c r="BH505" s="156"/>
      <c r="BI505" s="156"/>
      <c r="BJ505" s="156"/>
      <c r="BK505" s="156"/>
      <c r="BL505" s="156"/>
      <c r="BM505" s="156"/>
      <c r="BN505" s="156"/>
      <c r="BO505" s="156"/>
      <c r="BP505" s="156"/>
      <c r="BQ505" s="156"/>
      <c r="BR505" s="156"/>
      <c r="BS505" s="156"/>
      <c r="BT505" s="156"/>
      <c r="BU505" s="156"/>
      <c r="BV505" s="156"/>
      <c r="BW505" s="156"/>
      <c r="BX505" s="156"/>
      <c r="BY505" s="156"/>
      <c r="BZ505" s="156"/>
      <c r="CA505" s="156"/>
      <c r="CB505" s="156"/>
      <c r="CC505" s="156"/>
      <c r="CD505" s="156"/>
      <c r="CE505" s="156"/>
      <c r="CF505" s="156"/>
      <c r="CG505" s="156"/>
      <c r="CH505" s="156"/>
      <c r="CI505" s="156"/>
      <c r="CJ505" s="156"/>
      <c r="CK505" s="156"/>
      <c r="CL505" s="156"/>
      <c r="CM505" s="156"/>
      <c r="CN505" s="156"/>
      <c r="CO505" s="156"/>
      <c r="CP505" s="156"/>
      <c r="CQ505" s="156"/>
      <c r="CR505" s="156"/>
      <c r="CS505" s="156"/>
      <c r="CT505" s="156"/>
      <c r="CU505" s="156"/>
      <c r="CV505" s="156"/>
      <c r="CW505" s="156"/>
      <c r="CX505" s="156"/>
      <c r="CY505" s="156"/>
      <c r="CZ505" s="156"/>
      <c r="DA505" s="156"/>
      <c r="DB505" s="156"/>
      <c r="DC505" s="156"/>
      <c r="DD505" s="156"/>
      <c r="DE505" s="156"/>
      <c r="DF505" s="156"/>
      <c r="DG505" s="156"/>
      <c r="DH505" s="156"/>
      <c r="DI505" s="156"/>
      <c r="DJ505" s="156"/>
      <c r="DK505" s="156"/>
      <c r="DL505" s="156"/>
      <c r="DM505" s="156"/>
      <c r="DN505" s="156"/>
      <c r="DO505" s="156"/>
      <c r="DP505" s="156"/>
      <c r="DQ505" s="156"/>
    </row>
    <row r="506" spans="4:121" s="65" customFormat="1"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  <c r="Z506" s="156"/>
      <c r="AA506" s="156"/>
      <c r="AB506" s="156"/>
      <c r="AC506" s="156"/>
      <c r="AD506" s="156"/>
      <c r="AE506" s="156"/>
      <c r="AF506" s="156"/>
      <c r="AG506" s="156"/>
      <c r="AH506" s="156"/>
      <c r="AI506" s="156"/>
      <c r="AJ506" s="156"/>
      <c r="AK506" s="156"/>
      <c r="AL506" s="156"/>
      <c r="AM506" s="156"/>
      <c r="AN506" s="156"/>
      <c r="AO506" s="156"/>
      <c r="AP506" s="156"/>
      <c r="AQ506" s="156"/>
      <c r="AR506" s="156"/>
      <c r="AS506" s="156"/>
      <c r="AT506" s="156"/>
      <c r="AU506" s="156"/>
      <c r="AV506" s="156"/>
      <c r="AW506" s="156"/>
      <c r="AX506" s="156"/>
      <c r="AY506" s="156"/>
      <c r="AZ506" s="156"/>
      <c r="BA506" s="156"/>
      <c r="BB506" s="156"/>
      <c r="BC506" s="156"/>
      <c r="BD506" s="156"/>
      <c r="BE506" s="156"/>
      <c r="BF506" s="156"/>
      <c r="BG506" s="156"/>
      <c r="BH506" s="156"/>
      <c r="BI506" s="156"/>
      <c r="BJ506" s="156"/>
      <c r="BK506" s="156"/>
      <c r="BL506" s="156"/>
      <c r="BM506" s="156"/>
      <c r="BN506" s="156"/>
      <c r="BO506" s="156"/>
      <c r="BP506" s="156"/>
      <c r="BQ506" s="156"/>
      <c r="BR506" s="156"/>
      <c r="BS506" s="156"/>
      <c r="BT506" s="156"/>
      <c r="BU506" s="156"/>
      <c r="BV506" s="156"/>
      <c r="BW506" s="156"/>
      <c r="BX506" s="156"/>
      <c r="BY506" s="156"/>
      <c r="BZ506" s="156"/>
      <c r="CA506" s="156"/>
      <c r="CB506" s="156"/>
      <c r="CC506" s="156"/>
      <c r="CD506" s="156"/>
      <c r="CE506" s="156"/>
      <c r="CF506" s="156"/>
      <c r="CG506" s="156"/>
      <c r="CH506" s="156"/>
      <c r="CI506" s="156"/>
      <c r="CJ506" s="156"/>
      <c r="CK506" s="156"/>
      <c r="CL506" s="156"/>
      <c r="CM506" s="156"/>
      <c r="CN506" s="156"/>
      <c r="CO506" s="156"/>
      <c r="CP506" s="156"/>
      <c r="CQ506" s="156"/>
      <c r="CR506" s="156"/>
      <c r="CS506" s="156"/>
      <c r="CT506" s="156"/>
      <c r="CU506" s="156"/>
      <c r="CV506" s="156"/>
      <c r="CW506" s="156"/>
      <c r="CX506" s="156"/>
      <c r="CY506" s="156"/>
      <c r="CZ506" s="156"/>
      <c r="DA506" s="156"/>
      <c r="DB506" s="156"/>
      <c r="DC506" s="156"/>
      <c r="DD506" s="156"/>
      <c r="DE506" s="156"/>
      <c r="DF506" s="156"/>
      <c r="DG506" s="156"/>
      <c r="DH506" s="156"/>
      <c r="DI506" s="156"/>
      <c r="DJ506" s="156"/>
      <c r="DK506" s="156"/>
      <c r="DL506" s="156"/>
      <c r="DM506" s="156"/>
      <c r="DN506" s="156"/>
      <c r="DO506" s="156"/>
      <c r="DP506" s="156"/>
      <c r="DQ506" s="156"/>
    </row>
  </sheetData>
  <sheetProtection password="DE1C" sheet="1" objects="1" scenarios="1" formatCells="0" formatColumns="0"/>
  <mergeCells count="1">
    <mergeCell ref="A95:C95"/>
  </mergeCells>
  <printOptions horizontalCentered="1"/>
  <pageMargins left="0.39370078740157483" right="0.39370078740157483" top="0.59055118110236227" bottom="0" header="0.31496062992125984" footer="0.11811023622047245"/>
  <pageSetup scale="40" firstPageNumber="4" orientation="portrait" useFirstPageNumber="1" r:id="rId1"/>
  <headerFooter>
    <oddFooter>&amp;C&amp;"Times New Roman,Normal"&amp;12- &amp;P -</oddFooter>
  </headerFooter>
  <rowBreaks count="1" manualBreakCount="1">
    <brk id="5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5"/>
  <sheetViews>
    <sheetView topLeftCell="A16" zoomScale="70" zoomScaleNormal="70" zoomScaleSheetLayoutView="100" workbookViewId="0">
      <selection activeCell="A62" sqref="A62"/>
    </sheetView>
  </sheetViews>
  <sheetFormatPr baseColWidth="10" defaultColWidth="11.5" defaultRowHeight="15.75" customHeight="1"/>
  <cols>
    <col min="1" max="1" width="87.83203125" style="19" customWidth="1"/>
    <col min="2" max="5" width="28.5" style="19" customWidth="1"/>
    <col min="6" max="6" width="10.33203125" style="19" customWidth="1"/>
    <col min="7" max="10" width="28.5" style="19" customWidth="1"/>
    <col min="11" max="12" width="28.5" style="19" hidden="1" customWidth="1"/>
    <col min="13" max="15" width="28.5" style="19" customWidth="1"/>
    <col min="16" max="16" width="19.5" style="57" bestFit="1" customWidth="1"/>
    <col min="17" max="17" width="17.6640625" style="57" bestFit="1" customWidth="1"/>
    <col min="18" max="18" width="11.5" style="57"/>
    <col min="19" max="19" width="17.6640625" style="57" customWidth="1"/>
    <col min="20" max="26" width="11.5" style="57"/>
    <col min="27" max="256" width="11.5" style="19"/>
    <col min="257" max="257" width="55.5" style="19" customWidth="1"/>
    <col min="258" max="258" width="24" style="19" customWidth="1"/>
    <col min="259" max="259" width="21.6640625" style="19" customWidth="1"/>
    <col min="260" max="260" width="22.33203125" style="19" customWidth="1"/>
    <col min="261" max="261" width="21.83203125" style="19" customWidth="1"/>
    <col min="262" max="262" width="1.5" style="19" customWidth="1"/>
    <col min="263" max="263" width="17.83203125" style="19" customWidth="1"/>
    <col min="264" max="264" width="21.5" style="19" customWidth="1"/>
    <col min="265" max="265" width="20.33203125" style="19" customWidth="1"/>
    <col min="266" max="266" width="22.5" style="19" customWidth="1"/>
    <col min="267" max="268" width="0" style="19" hidden="1" customWidth="1"/>
    <col min="269" max="269" width="22.33203125" style="19" customWidth="1"/>
    <col min="270" max="270" width="21.83203125" style="19" customWidth="1"/>
    <col min="271" max="271" width="22.6640625" style="19" customWidth="1"/>
    <col min="272" max="274" width="11.5" style="19"/>
    <col min="275" max="275" width="20.5" style="19" bestFit="1" customWidth="1"/>
    <col min="276" max="512" width="11.5" style="19"/>
    <col min="513" max="513" width="55.5" style="19" customWidth="1"/>
    <col min="514" max="514" width="24" style="19" customWidth="1"/>
    <col min="515" max="515" width="21.6640625" style="19" customWidth="1"/>
    <col min="516" max="516" width="22.33203125" style="19" customWidth="1"/>
    <col min="517" max="517" width="21.83203125" style="19" customWidth="1"/>
    <col min="518" max="518" width="1.5" style="19" customWidth="1"/>
    <col min="519" max="519" width="17.83203125" style="19" customWidth="1"/>
    <col min="520" max="520" width="21.5" style="19" customWidth="1"/>
    <col min="521" max="521" width="20.33203125" style="19" customWidth="1"/>
    <col min="522" max="522" width="22.5" style="19" customWidth="1"/>
    <col min="523" max="524" width="0" style="19" hidden="1" customWidth="1"/>
    <col min="525" max="525" width="22.33203125" style="19" customWidth="1"/>
    <col min="526" max="526" width="21.83203125" style="19" customWidth="1"/>
    <col min="527" max="527" width="22.6640625" style="19" customWidth="1"/>
    <col min="528" max="530" width="11.5" style="19"/>
    <col min="531" max="531" width="20.5" style="19" bestFit="1" customWidth="1"/>
    <col min="532" max="768" width="11.5" style="19"/>
    <col min="769" max="769" width="55.5" style="19" customWidth="1"/>
    <col min="770" max="770" width="24" style="19" customWidth="1"/>
    <col min="771" max="771" width="21.6640625" style="19" customWidth="1"/>
    <col min="772" max="772" width="22.33203125" style="19" customWidth="1"/>
    <col min="773" max="773" width="21.83203125" style="19" customWidth="1"/>
    <col min="774" max="774" width="1.5" style="19" customWidth="1"/>
    <col min="775" max="775" width="17.83203125" style="19" customWidth="1"/>
    <col min="776" max="776" width="21.5" style="19" customWidth="1"/>
    <col min="777" max="777" width="20.33203125" style="19" customWidth="1"/>
    <col min="778" max="778" width="22.5" style="19" customWidth="1"/>
    <col min="779" max="780" width="0" style="19" hidden="1" customWidth="1"/>
    <col min="781" max="781" width="22.33203125" style="19" customWidth="1"/>
    <col min="782" max="782" width="21.83203125" style="19" customWidth="1"/>
    <col min="783" max="783" width="22.6640625" style="19" customWidth="1"/>
    <col min="784" max="786" width="11.5" style="19"/>
    <col min="787" max="787" width="20.5" style="19" bestFit="1" customWidth="1"/>
    <col min="788" max="1024" width="11.5" style="19"/>
    <col min="1025" max="1025" width="55.5" style="19" customWidth="1"/>
    <col min="1026" max="1026" width="24" style="19" customWidth="1"/>
    <col min="1027" max="1027" width="21.6640625" style="19" customWidth="1"/>
    <col min="1028" max="1028" width="22.33203125" style="19" customWidth="1"/>
    <col min="1029" max="1029" width="21.83203125" style="19" customWidth="1"/>
    <col min="1030" max="1030" width="1.5" style="19" customWidth="1"/>
    <col min="1031" max="1031" width="17.83203125" style="19" customWidth="1"/>
    <col min="1032" max="1032" width="21.5" style="19" customWidth="1"/>
    <col min="1033" max="1033" width="20.33203125" style="19" customWidth="1"/>
    <col min="1034" max="1034" width="22.5" style="19" customWidth="1"/>
    <col min="1035" max="1036" width="0" style="19" hidden="1" customWidth="1"/>
    <col min="1037" max="1037" width="22.33203125" style="19" customWidth="1"/>
    <col min="1038" max="1038" width="21.83203125" style="19" customWidth="1"/>
    <col min="1039" max="1039" width="22.6640625" style="19" customWidth="1"/>
    <col min="1040" max="1042" width="11.5" style="19"/>
    <col min="1043" max="1043" width="20.5" style="19" bestFit="1" customWidth="1"/>
    <col min="1044" max="1280" width="11.5" style="19"/>
    <col min="1281" max="1281" width="55.5" style="19" customWidth="1"/>
    <col min="1282" max="1282" width="24" style="19" customWidth="1"/>
    <col min="1283" max="1283" width="21.6640625" style="19" customWidth="1"/>
    <col min="1284" max="1284" width="22.33203125" style="19" customWidth="1"/>
    <col min="1285" max="1285" width="21.83203125" style="19" customWidth="1"/>
    <col min="1286" max="1286" width="1.5" style="19" customWidth="1"/>
    <col min="1287" max="1287" width="17.83203125" style="19" customWidth="1"/>
    <col min="1288" max="1288" width="21.5" style="19" customWidth="1"/>
    <col min="1289" max="1289" width="20.33203125" style="19" customWidth="1"/>
    <col min="1290" max="1290" width="22.5" style="19" customWidth="1"/>
    <col min="1291" max="1292" width="0" style="19" hidden="1" customWidth="1"/>
    <col min="1293" max="1293" width="22.33203125" style="19" customWidth="1"/>
    <col min="1294" max="1294" width="21.83203125" style="19" customWidth="1"/>
    <col min="1295" max="1295" width="22.6640625" style="19" customWidth="1"/>
    <col min="1296" max="1298" width="11.5" style="19"/>
    <col min="1299" max="1299" width="20.5" style="19" bestFit="1" customWidth="1"/>
    <col min="1300" max="1536" width="11.5" style="19"/>
    <col min="1537" max="1537" width="55.5" style="19" customWidth="1"/>
    <col min="1538" max="1538" width="24" style="19" customWidth="1"/>
    <col min="1539" max="1539" width="21.6640625" style="19" customWidth="1"/>
    <col min="1540" max="1540" width="22.33203125" style="19" customWidth="1"/>
    <col min="1541" max="1541" width="21.83203125" style="19" customWidth="1"/>
    <col min="1542" max="1542" width="1.5" style="19" customWidth="1"/>
    <col min="1543" max="1543" width="17.83203125" style="19" customWidth="1"/>
    <col min="1544" max="1544" width="21.5" style="19" customWidth="1"/>
    <col min="1545" max="1545" width="20.33203125" style="19" customWidth="1"/>
    <col min="1546" max="1546" width="22.5" style="19" customWidth="1"/>
    <col min="1547" max="1548" width="0" style="19" hidden="1" customWidth="1"/>
    <col min="1549" max="1549" width="22.33203125" style="19" customWidth="1"/>
    <col min="1550" max="1550" width="21.83203125" style="19" customWidth="1"/>
    <col min="1551" max="1551" width="22.6640625" style="19" customWidth="1"/>
    <col min="1552" max="1554" width="11.5" style="19"/>
    <col min="1555" max="1555" width="20.5" style="19" bestFit="1" customWidth="1"/>
    <col min="1556" max="1792" width="11.5" style="19"/>
    <col min="1793" max="1793" width="55.5" style="19" customWidth="1"/>
    <col min="1794" max="1794" width="24" style="19" customWidth="1"/>
    <col min="1795" max="1795" width="21.6640625" style="19" customWidth="1"/>
    <col min="1796" max="1796" width="22.33203125" style="19" customWidth="1"/>
    <col min="1797" max="1797" width="21.83203125" style="19" customWidth="1"/>
    <col min="1798" max="1798" width="1.5" style="19" customWidth="1"/>
    <col min="1799" max="1799" width="17.83203125" style="19" customWidth="1"/>
    <col min="1800" max="1800" width="21.5" style="19" customWidth="1"/>
    <col min="1801" max="1801" width="20.33203125" style="19" customWidth="1"/>
    <col min="1802" max="1802" width="22.5" style="19" customWidth="1"/>
    <col min="1803" max="1804" width="0" style="19" hidden="1" customWidth="1"/>
    <col min="1805" max="1805" width="22.33203125" style="19" customWidth="1"/>
    <col min="1806" max="1806" width="21.83203125" style="19" customWidth="1"/>
    <col min="1807" max="1807" width="22.6640625" style="19" customWidth="1"/>
    <col min="1808" max="1810" width="11.5" style="19"/>
    <col min="1811" max="1811" width="20.5" style="19" bestFit="1" customWidth="1"/>
    <col min="1812" max="2048" width="11.5" style="19"/>
    <col min="2049" max="2049" width="55.5" style="19" customWidth="1"/>
    <col min="2050" max="2050" width="24" style="19" customWidth="1"/>
    <col min="2051" max="2051" width="21.6640625" style="19" customWidth="1"/>
    <col min="2052" max="2052" width="22.33203125" style="19" customWidth="1"/>
    <col min="2053" max="2053" width="21.83203125" style="19" customWidth="1"/>
    <col min="2054" max="2054" width="1.5" style="19" customWidth="1"/>
    <col min="2055" max="2055" width="17.83203125" style="19" customWidth="1"/>
    <col min="2056" max="2056" width="21.5" style="19" customWidth="1"/>
    <col min="2057" max="2057" width="20.33203125" style="19" customWidth="1"/>
    <col min="2058" max="2058" width="22.5" style="19" customWidth="1"/>
    <col min="2059" max="2060" width="0" style="19" hidden="1" customWidth="1"/>
    <col min="2061" max="2061" width="22.33203125" style="19" customWidth="1"/>
    <col min="2062" max="2062" width="21.83203125" style="19" customWidth="1"/>
    <col min="2063" max="2063" width="22.6640625" style="19" customWidth="1"/>
    <col min="2064" max="2066" width="11.5" style="19"/>
    <col min="2067" max="2067" width="20.5" style="19" bestFit="1" customWidth="1"/>
    <col min="2068" max="2304" width="11.5" style="19"/>
    <col min="2305" max="2305" width="55.5" style="19" customWidth="1"/>
    <col min="2306" max="2306" width="24" style="19" customWidth="1"/>
    <col min="2307" max="2307" width="21.6640625" style="19" customWidth="1"/>
    <col min="2308" max="2308" width="22.33203125" style="19" customWidth="1"/>
    <col min="2309" max="2309" width="21.83203125" style="19" customWidth="1"/>
    <col min="2310" max="2310" width="1.5" style="19" customWidth="1"/>
    <col min="2311" max="2311" width="17.83203125" style="19" customWidth="1"/>
    <col min="2312" max="2312" width="21.5" style="19" customWidth="1"/>
    <col min="2313" max="2313" width="20.33203125" style="19" customWidth="1"/>
    <col min="2314" max="2314" width="22.5" style="19" customWidth="1"/>
    <col min="2315" max="2316" width="0" style="19" hidden="1" customWidth="1"/>
    <col min="2317" max="2317" width="22.33203125" style="19" customWidth="1"/>
    <col min="2318" max="2318" width="21.83203125" style="19" customWidth="1"/>
    <col min="2319" max="2319" width="22.6640625" style="19" customWidth="1"/>
    <col min="2320" max="2322" width="11.5" style="19"/>
    <col min="2323" max="2323" width="20.5" style="19" bestFit="1" customWidth="1"/>
    <col min="2324" max="2560" width="11.5" style="19"/>
    <col min="2561" max="2561" width="55.5" style="19" customWidth="1"/>
    <col min="2562" max="2562" width="24" style="19" customWidth="1"/>
    <col min="2563" max="2563" width="21.6640625" style="19" customWidth="1"/>
    <col min="2564" max="2564" width="22.33203125" style="19" customWidth="1"/>
    <col min="2565" max="2565" width="21.83203125" style="19" customWidth="1"/>
    <col min="2566" max="2566" width="1.5" style="19" customWidth="1"/>
    <col min="2567" max="2567" width="17.83203125" style="19" customWidth="1"/>
    <col min="2568" max="2568" width="21.5" style="19" customWidth="1"/>
    <col min="2569" max="2569" width="20.33203125" style="19" customWidth="1"/>
    <col min="2570" max="2570" width="22.5" style="19" customWidth="1"/>
    <col min="2571" max="2572" width="0" style="19" hidden="1" customWidth="1"/>
    <col min="2573" max="2573" width="22.33203125" style="19" customWidth="1"/>
    <col min="2574" max="2574" width="21.83203125" style="19" customWidth="1"/>
    <col min="2575" max="2575" width="22.6640625" style="19" customWidth="1"/>
    <col min="2576" max="2578" width="11.5" style="19"/>
    <col min="2579" max="2579" width="20.5" style="19" bestFit="1" customWidth="1"/>
    <col min="2580" max="2816" width="11.5" style="19"/>
    <col min="2817" max="2817" width="55.5" style="19" customWidth="1"/>
    <col min="2818" max="2818" width="24" style="19" customWidth="1"/>
    <col min="2819" max="2819" width="21.6640625" style="19" customWidth="1"/>
    <col min="2820" max="2820" width="22.33203125" style="19" customWidth="1"/>
    <col min="2821" max="2821" width="21.83203125" style="19" customWidth="1"/>
    <col min="2822" max="2822" width="1.5" style="19" customWidth="1"/>
    <col min="2823" max="2823" width="17.83203125" style="19" customWidth="1"/>
    <col min="2824" max="2824" width="21.5" style="19" customWidth="1"/>
    <col min="2825" max="2825" width="20.33203125" style="19" customWidth="1"/>
    <col min="2826" max="2826" width="22.5" style="19" customWidth="1"/>
    <col min="2827" max="2828" width="0" style="19" hidden="1" customWidth="1"/>
    <col min="2829" max="2829" width="22.33203125" style="19" customWidth="1"/>
    <col min="2830" max="2830" width="21.83203125" style="19" customWidth="1"/>
    <col min="2831" max="2831" width="22.6640625" style="19" customWidth="1"/>
    <col min="2832" max="2834" width="11.5" style="19"/>
    <col min="2835" max="2835" width="20.5" style="19" bestFit="1" customWidth="1"/>
    <col min="2836" max="3072" width="11.5" style="19"/>
    <col min="3073" max="3073" width="55.5" style="19" customWidth="1"/>
    <col min="3074" max="3074" width="24" style="19" customWidth="1"/>
    <col min="3075" max="3075" width="21.6640625" style="19" customWidth="1"/>
    <col min="3076" max="3076" width="22.33203125" style="19" customWidth="1"/>
    <col min="3077" max="3077" width="21.83203125" style="19" customWidth="1"/>
    <col min="3078" max="3078" width="1.5" style="19" customWidth="1"/>
    <col min="3079" max="3079" width="17.83203125" style="19" customWidth="1"/>
    <col min="3080" max="3080" width="21.5" style="19" customWidth="1"/>
    <col min="3081" max="3081" width="20.33203125" style="19" customWidth="1"/>
    <col min="3082" max="3082" width="22.5" style="19" customWidth="1"/>
    <col min="3083" max="3084" width="0" style="19" hidden="1" customWidth="1"/>
    <col min="3085" max="3085" width="22.33203125" style="19" customWidth="1"/>
    <col min="3086" max="3086" width="21.83203125" style="19" customWidth="1"/>
    <col min="3087" max="3087" width="22.6640625" style="19" customWidth="1"/>
    <col min="3088" max="3090" width="11.5" style="19"/>
    <col min="3091" max="3091" width="20.5" style="19" bestFit="1" customWidth="1"/>
    <col min="3092" max="3328" width="11.5" style="19"/>
    <col min="3329" max="3329" width="55.5" style="19" customWidth="1"/>
    <col min="3330" max="3330" width="24" style="19" customWidth="1"/>
    <col min="3331" max="3331" width="21.6640625" style="19" customWidth="1"/>
    <col min="3332" max="3332" width="22.33203125" style="19" customWidth="1"/>
    <col min="3333" max="3333" width="21.83203125" style="19" customWidth="1"/>
    <col min="3334" max="3334" width="1.5" style="19" customWidth="1"/>
    <col min="3335" max="3335" width="17.83203125" style="19" customWidth="1"/>
    <col min="3336" max="3336" width="21.5" style="19" customWidth="1"/>
    <col min="3337" max="3337" width="20.33203125" style="19" customWidth="1"/>
    <col min="3338" max="3338" width="22.5" style="19" customWidth="1"/>
    <col min="3339" max="3340" width="0" style="19" hidden="1" customWidth="1"/>
    <col min="3341" max="3341" width="22.33203125" style="19" customWidth="1"/>
    <col min="3342" max="3342" width="21.83203125" style="19" customWidth="1"/>
    <col min="3343" max="3343" width="22.6640625" style="19" customWidth="1"/>
    <col min="3344" max="3346" width="11.5" style="19"/>
    <col min="3347" max="3347" width="20.5" style="19" bestFit="1" customWidth="1"/>
    <col min="3348" max="3584" width="11.5" style="19"/>
    <col min="3585" max="3585" width="55.5" style="19" customWidth="1"/>
    <col min="3586" max="3586" width="24" style="19" customWidth="1"/>
    <col min="3587" max="3587" width="21.6640625" style="19" customWidth="1"/>
    <col min="3588" max="3588" width="22.33203125" style="19" customWidth="1"/>
    <col min="3589" max="3589" width="21.83203125" style="19" customWidth="1"/>
    <col min="3590" max="3590" width="1.5" style="19" customWidth="1"/>
    <col min="3591" max="3591" width="17.83203125" style="19" customWidth="1"/>
    <col min="3592" max="3592" width="21.5" style="19" customWidth="1"/>
    <col min="3593" max="3593" width="20.33203125" style="19" customWidth="1"/>
    <col min="3594" max="3594" width="22.5" style="19" customWidth="1"/>
    <col min="3595" max="3596" width="0" style="19" hidden="1" customWidth="1"/>
    <col min="3597" max="3597" width="22.33203125" style="19" customWidth="1"/>
    <col min="3598" max="3598" width="21.83203125" style="19" customWidth="1"/>
    <col min="3599" max="3599" width="22.6640625" style="19" customWidth="1"/>
    <col min="3600" max="3602" width="11.5" style="19"/>
    <col min="3603" max="3603" width="20.5" style="19" bestFit="1" customWidth="1"/>
    <col min="3604" max="3840" width="11.5" style="19"/>
    <col min="3841" max="3841" width="55.5" style="19" customWidth="1"/>
    <col min="3842" max="3842" width="24" style="19" customWidth="1"/>
    <col min="3843" max="3843" width="21.6640625" style="19" customWidth="1"/>
    <col min="3844" max="3844" width="22.33203125" style="19" customWidth="1"/>
    <col min="3845" max="3845" width="21.83203125" style="19" customWidth="1"/>
    <col min="3846" max="3846" width="1.5" style="19" customWidth="1"/>
    <col min="3847" max="3847" width="17.83203125" style="19" customWidth="1"/>
    <col min="3848" max="3848" width="21.5" style="19" customWidth="1"/>
    <col min="3849" max="3849" width="20.33203125" style="19" customWidth="1"/>
    <col min="3850" max="3850" width="22.5" style="19" customWidth="1"/>
    <col min="3851" max="3852" width="0" style="19" hidden="1" customWidth="1"/>
    <col min="3853" max="3853" width="22.33203125" style="19" customWidth="1"/>
    <col min="3854" max="3854" width="21.83203125" style="19" customWidth="1"/>
    <col min="3855" max="3855" width="22.6640625" style="19" customWidth="1"/>
    <col min="3856" max="3858" width="11.5" style="19"/>
    <col min="3859" max="3859" width="20.5" style="19" bestFit="1" customWidth="1"/>
    <col min="3860" max="4096" width="11.5" style="19"/>
    <col min="4097" max="4097" width="55.5" style="19" customWidth="1"/>
    <col min="4098" max="4098" width="24" style="19" customWidth="1"/>
    <col min="4099" max="4099" width="21.6640625" style="19" customWidth="1"/>
    <col min="4100" max="4100" width="22.33203125" style="19" customWidth="1"/>
    <col min="4101" max="4101" width="21.83203125" style="19" customWidth="1"/>
    <col min="4102" max="4102" width="1.5" style="19" customWidth="1"/>
    <col min="4103" max="4103" width="17.83203125" style="19" customWidth="1"/>
    <col min="4104" max="4104" width="21.5" style="19" customWidth="1"/>
    <col min="4105" max="4105" width="20.33203125" style="19" customWidth="1"/>
    <col min="4106" max="4106" width="22.5" style="19" customWidth="1"/>
    <col min="4107" max="4108" width="0" style="19" hidden="1" customWidth="1"/>
    <col min="4109" max="4109" width="22.33203125" style="19" customWidth="1"/>
    <col min="4110" max="4110" width="21.83203125" style="19" customWidth="1"/>
    <col min="4111" max="4111" width="22.6640625" style="19" customWidth="1"/>
    <col min="4112" max="4114" width="11.5" style="19"/>
    <col min="4115" max="4115" width="20.5" style="19" bestFit="1" customWidth="1"/>
    <col min="4116" max="4352" width="11.5" style="19"/>
    <col min="4353" max="4353" width="55.5" style="19" customWidth="1"/>
    <col min="4354" max="4354" width="24" style="19" customWidth="1"/>
    <col min="4355" max="4355" width="21.6640625" style="19" customWidth="1"/>
    <col min="4356" max="4356" width="22.33203125" style="19" customWidth="1"/>
    <col min="4357" max="4357" width="21.83203125" style="19" customWidth="1"/>
    <col min="4358" max="4358" width="1.5" style="19" customWidth="1"/>
    <col min="4359" max="4359" width="17.83203125" style="19" customWidth="1"/>
    <col min="4360" max="4360" width="21.5" style="19" customWidth="1"/>
    <col min="4361" max="4361" width="20.33203125" style="19" customWidth="1"/>
    <col min="4362" max="4362" width="22.5" style="19" customWidth="1"/>
    <col min="4363" max="4364" width="0" style="19" hidden="1" customWidth="1"/>
    <col min="4365" max="4365" width="22.33203125" style="19" customWidth="1"/>
    <col min="4366" max="4366" width="21.83203125" style="19" customWidth="1"/>
    <col min="4367" max="4367" width="22.6640625" style="19" customWidth="1"/>
    <col min="4368" max="4370" width="11.5" style="19"/>
    <col min="4371" max="4371" width="20.5" style="19" bestFit="1" customWidth="1"/>
    <col min="4372" max="4608" width="11.5" style="19"/>
    <col min="4609" max="4609" width="55.5" style="19" customWidth="1"/>
    <col min="4610" max="4610" width="24" style="19" customWidth="1"/>
    <col min="4611" max="4611" width="21.6640625" style="19" customWidth="1"/>
    <col min="4612" max="4612" width="22.33203125" style="19" customWidth="1"/>
    <col min="4613" max="4613" width="21.83203125" style="19" customWidth="1"/>
    <col min="4614" max="4614" width="1.5" style="19" customWidth="1"/>
    <col min="4615" max="4615" width="17.83203125" style="19" customWidth="1"/>
    <col min="4616" max="4616" width="21.5" style="19" customWidth="1"/>
    <col min="4617" max="4617" width="20.33203125" style="19" customWidth="1"/>
    <col min="4618" max="4618" width="22.5" style="19" customWidth="1"/>
    <col min="4619" max="4620" width="0" style="19" hidden="1" customWidth="1"/>
    <col min="4621" max="4621" width="22.33203125" style="19" customWidth="1"/>
    <col min="4622" max="4622" width="21.83203125" style="19" customWidth="1"/>
    <col min="4623" max="4623" width="22.6640625" style="19" customWidth="1"/>
    <col min="4624" max="4626" width="11.5" style="19"/>
    <col min="4627" max="4627" width="20.5" style="19" bestFit="1" customWidth="1"/>
    <col min="4628" max="4864" width="11.5" style="19"/>
    <col min="4865" max="4865" width="55.5" style="19" customWidth="1"/>
    <col min="4866" max="4866" width="24" style="19" customWidth="1"/>
    <col min="4867" max="4867" width="21.6640625" style="19" customWidth="1"/>
    <col min="4868" max="4868" width="22.33203125" style="19" customWidth="1"/>
    <col min="4869" max="4869" width="21.83203125" style="19" customWidth="1"/>
    <col min="4870" max="4870" width="1.5" style="19" customWidth="1"/>
    <col min="4871" max="4871" width="17.83203125" style="19" customWidth="1"/>
    <col min="4872" max="4872" width="21.5" style="19" customWidth="1"/>
    <col min="4873" max="4873" width="20.33203125" style="19" customWidth="1"/>
    <col min="4874" max="4874" width="22.5" style="19" customWidth="1"/>
    <col min="4875" max="4876" width="0" style="19" hidden="1" customWidth="1"/>
    <col min="4877" max="4877" width="22.33203125" style="19" customWidth="1"/>
    <col min="4878" max="4878" width="21.83203125" style="19" customWidth="1"/>
    <col min="4879" max="4879" width="22.6640625" style="19" customWidth="1"/>
    <col min="4880" max="4882" width="11.5" style="19"/>
    <col min="4883" max="4883" width="20.5" style="19" bestFit="1" customWidth="1"/>
    <col min="4884" max="5120" width="11.5" style="19"/>
    <col min="5121" max="5121" width="55.5" style="19" customWidth="1"/>
    <col min="5122" max="5122" width="24" style="19" customWidth="1"/>
    <col min="5123" max="5123" width="21.6640625" style="19" customWidth="1"/>
    <col min="5124" max="5124" width="22.33203125" style="19" customWidth="1"/>
    <col min="5125" max="5125" width="21.83203125" style="19" customWidth="1"/>
    <col min="5126" max="5126" width="1.5" style="19" customWidth="1"/>
    <col min="5127" max="5127" width="17.83203125" style="19" customWidth="1"/>
    <col min="5128" max="5128" width="21.5" style="19" customWidth="1"/>
    <col min="5129" max="5129" width="20.33203125" style="19" customWidth="1"/>
    <col min="5130" max="5130" width="22.5" style="19" customWidth="1"/>
    <col min="5131" max="5132" width="0" style="19" hidden="1" customWidth="1"/>
    <col min="5133" max="5133" width="22.33203125" style="19" customWidth="1"/>
    <col min="5134" max="5134" width="21.83203125" style="19" customWidth="1"/>
    <col min="5135" max="5135" width="22.6640625" style="19" customWidth="1"/>
    <col min="5136" max="5138" width="11.5" style="19"/>
    <col min="5139" max="5139" width="20.5" style="19" bestFit="1" customWidth="1"/>
    <col min="5140" max="5376" width="11.5" style="19"/>
    <col min="5377" max="5377" width="55.5" style="19" customWidth="1"/>
    <col min="5378" max="5378" width="24" style="19" customWidth="1"/>
    <col min="5379" max="5379" width="21.6640625" style="19" customWidth="1"/>
    <col min="5380" max="5380" width="22.33203125" style="19" customWidth="1"/>
    <col min="5381" max="5381" width="21.83203125" style="19" customWidth="1"/>
    <col min="5382" max="5382" width="1.5" style="19" customWidth="1"/>
    <col min="5383" max="5383" width="17.83203125" style="19" customWidth="1"/>
    <col min="5384" max="5384" width="21.5" style="19" customWidth="1"/>
    <col min="5385" max="5385" width="20.33203125" style="19" customWidth="1"/>
    <col min="5386" max="5386" width="22.5" style="19" customWidth="1"/>
    <col min="5387" max="5388" width="0" style="19" hidden="1" customWidth="1"/>
    <col min="5389" max="5389" width="22.33203125" style="19" customWidth="1"/>
    <col min="5390" max="5390" width="21.83203125" style="19" customWidth="1"/>
    <col min="5391" max="5391" width="22.6640625" style="19" customWidth="1"/>
    <col min="5392" max="5394" width="11.5" style="19"/>
    <col min="5395" max="5395" width="20.5" style="19" bestFit="1" customWidth="1"/>
    <col min="5396" max="5632" width="11.5" style="19"/>
    <col min="5633" max="5633" width="55.5" style="19" customWidth="1"/>
    <col min="5634" max="5634" width="24" style="19" customWidth="1"/>
    <col min="5635" max="5635" width="21.6640625" style="19" customWidth="1"/>
    <col min="5636" max="5636" width="22.33203125" style="19" customWidth="1"/>
    <col min="5637" max="5637" width="21.83203125" style="19" customWidth="1"/>
    <col min="5638" max="5638" width="1.5" style="19" customWidth="1"/>
    <col min="5639" max="5639" width="17.83203125" style="19" customWidth="1"/>
    <col min="5640" max="5640" width="21.5" style="19" customWidth="1"/>
    <col min="5641" max="5641" width="20.33203125" style="19" customWidth="1"/>
    <col min="5642" max="5642" width="22.5" style="19" customWidth="1"/>
    <col min="5643" max="5644" width="0" style="19" hidden="1" customWidth="1"/>
    <col min="5645" max="5645" width="22.33203125" style="19" customWidth="1"/>
    <col min="5646" max="5646" width="21.83203125" style="19" customWidth="1"/>
    <col min="5647" max="5647" width="22.6640625" style="19" customWidth="1"/>
    <col min="5648" max="5650" width="11.5" style="19"/>
    <col min="5651" max="5651" width="20.5" style="19" bestFit="1" customWidth="1"/>
    <col min="5652" max="5888" width="11.5" style="19"/>
    <col min="5889" max="5889" width="55.5" style="19" customWidth="1"/>
    <col min="5890" max="5890" width="24" style="19" customWidth="1"/>
    <col min="5891" max="5891" width="21.6640625" style="19" customWidth="1"/>
    <col min="5892" max="5892" width="22.33203125" style="19" customWidth="1"/>
    <col min="5893" max="5893" width="21.83203125" style="19" customWidth="1"/>
    <col min="5894" max="5894" width="1.5" style="19" customWidth="1"/>
    <col min="5895" max="5895" width="17.83203125" style="19" customWidth="1"/>
    <col min="5896" max="5896" width="21.5" style="19" customWidth="1"/>
    <col min="5897" max="5897" width="20.33203125" style="19" customWidth="1"/>
    <col min="5898" max="5898" width="22.5" style="19" customWidth="1"/>
    <col min="5899" max="5900" width="0" style="19" hidden="1" customWidth="1"/>
    <col min="5901" max="5901" width="22.33203125" style="19" customWidth="1"/>
    <col min="5902" max="5902" width="21.83203125" style="19" customWidth="1"/>
    <col min="5903" max="5903" width="22.6640625" style="19" customWidth="1"/>
    <col min="5904" max="5906" width="11.5" style="19"/>
    <col min="5907" max="5907" width="20.5" style="19" bestFit="1" customWidth="1"/>
    <col min="5908" max="6144" width="11.5" style="19"/>
    <col min="6145" max="6145" width="55.5" style="19" customWidth="1"/>
    <col min="6146" max="6146" width="24" style="19" customWidth="1"/>
    <col min="6147" max="6147" width="21.6640625" style="19" customWidth="1"/>
    <col min="6148" max="6148" width="22.33203125" style="19" customWidth="1"/>
    <col min="6149" max="6149" width="21.83203125" style="19" customWidth="1"/>
    <col min="6150" max="6150" width="1.5" style="19" customWidth="1"/>
    <col min="6151" max="6151" width="17.83203125" style="19" customWidth="1"/>
    <col min="6152" max="6152" width="21.5" style="19" customWidth="1"/>
    <col min="6153" max="6153" width="20.33203125" style="19" customWidth="1"/>
    <col min="6154" max="6154" width="22.5" style="19" customWidth="1"/>
    <col min="6155" max="6156" width="0" style="19" hidden="1" customWidth="1"/>
    <col min="6157" max="6157" width="22.33203125" style="19" customWidth="1"/>
    <col min="6158" max="6158" width="21.83203125" style="19" customWidth="1"/>
    <col min="6159" max="6159" width="22.6640625" style="19" customWidth="1"/>
    <col min="6160" max="6162" width="11.5" style="19"/>
    <col min="6163" max="6163" width="20.5" style="19" bestFit="1" customWidth="1"/>
    <col min="6164" max="6400" width="11.5" style="19"/>
    <col min="6401" max="6401" width="55.5" style="19" customWidth="1"/>
    <col min="6402" max="6402" width="24" style="19" customWidth="1"/>
    <col min="6403" max="6403" width="21.6640625" style="19" customWidth="1"/>
    <col min="6404" max="6404" width="22.33203125" style="19" customWidth="1"/>
    <col min="6405" max="6405" width="21.83203125" style="19" customWidth="1"/>
    <col min="6406" max="6406" width="1.5" style="19" customWidth="1"/>
    <col min="6407" max="6407" width="17.83203125" style="19" customWidth="1"/>
    <col min="6408" max="6408" width="21.5" style="19" customWidth="1"/>
    <col min="6409" max="6409" width="20.33203125" style="19" customWidth="1"/>
    <col min="6410" max="6410" width="22.5" style="19" customWidth="1"/>
    <col min="6411" max="6412" width="0" style="19" hidden="1" customWidth="1"/>
    <col min="6413" max="6413" width="22.33203125" style="19" customWidth="1"/>
    <col min="6414" max="6414" width="21.83203125" style="19" customWidth="1"/>
    <col min="6415" max="6415" width="22.6640625" style="19" customWidth="1"/>
    <col min="6416" max="6418" width="11.5" style="19"/>
    <col min="6419" max="6419" width="20.5" style="19" bestFit="1" customWidth="1"/>
    <col min="6420" max="6656" width="11.5" style="19"/>
    <col min="6657" max="6657" width="55.5" style="19" customWidth="1"/>
    <col min="6658" max="6658" width="24" style="19" customWidth="1"/>
    <col min="6659" max="6659" width="21.6640625" style="19" customWidth="1"/>
    <col min="6660" max="6660" width="22.33203125" style="19" customWidth="1"/>
    <col min="6661" max="6661" width="21.83203125" style="19" customWidth="1"/>
    <col min="6662" max="6662" width="1.5" style="19" customWidth="1"/>
    <col min="6663" max="6663" width="17.83203125" style="19" customWidth="1"/>
    <col min="6664" max="6664" width="21.5" style="19" customWidth="1"/>
    <col min="6665" max="6665" width="20.33203125" style="19" customWidth="1"/>
    <col min="6666" max="6666" width="22.5" style="19" customWidth="1"/>
    <col min="6667" max="6668" width="0" style="19" hidden="1" customWidth="1"/>
    <col min="6669" max="6669" width="22.33203125" style="19" customWidth="1"/>
    <col min="6670" max="6670" width="21.83203125" style="19" customWidth="1"/>
    <col min="6671" max="6671" width="22.6640625" style="19" customWidth="1"/>
    <col min="6672" max="6674" width="11.5" style="19"/>
    <col min="6675" max="6675" width="20.5" style="19" bestFit="1" customWidth="1"/>
    <col min="6676" max="6912" width="11.5" style="19"/>
    <col min="6913" max="6913" width="55.5" style="19" customWidth="1"/>
    <col min="6914" max="6914" width="24" style="19" customWidth="1"/>
    <col min="6915" max="6915" width="21.6640625" style="19" customWidth="1"/>
    <col min="6916" max="6916" width="22.33203125" style="19" customWidth="1"/>
    <col min="6917" max="6917" width="21.83203125" style="19" customWidth="1"/>
    <col min="6918" max="6918" width="1.5" style="19" customWidth="1"/>
    <col min="6919" max="6919" width="17.83203125" style="19" customWidth="1"/>
    <col min="6920" max="6920" width="21.5" style="19" customWidth="1"/>
    <col min="6921" max="6921" width="20.33203125" style="19" customWidth="1"/>
    <col min="6922" max="6922" width="22.5" style="19" customWidth="1"/>
    <col min="6923" max="6924" width="0" style="19" hidden="1" customWidth="1"/>
    <col min="6925" max="6925" width="22.33203125" style="19" customWidth="1"/>
    <col min="6926" max="6926" width="21.83203125" style="19" customWidth="1"/>
    <col min="6927" max="6927" width="22.6640625" style="19" customWidth="1"/>
    <col min="6928" max="6930" width="11.5" style="19"/>
    <col min="6931" max="6931" width="20.5" style="19" bestFit="1" customWidth="1"/>
    <col min="6932" max="7168" width="11.5" style="19"/>
    <col min="7169" max="7169" width="55.5" style="19" customWidth="1"/>
    <col min="7170" max="7170" width="24" style="19" customWidth="1"/>
    <col min="7171" max="7171" width="21.6640625" style="19" customWidth="1"/>
    <col min="7172" max="7172" width="22.33203125" style="19" customWidth="1"/>
    <col min="7173" max="7173" width="21.83203125" style="19" customWidth="1"/>
    <col min="7174" max="7174" width="1.5" style="19" customWidth="1"/>
    <col min="7175" max="7175" width="17.83203125" style="19" customWidth="1"/>
    <col min="7176" max="7176" width="21.5" style="19" customWidth="1"/>
    <col min="7177" max="7177" width="20.33203125" style="19" customWidth="1"/>
    <col min="7178" max="7178" width="22.5" style="19" customWidth="1"/>
    <col min="7179" max="7180" width="0" style="19" hidden="1" customWidth="1"/>
    <col min="7181" max="7181" width="22.33203125" style="19" customWidth="1"/>
    <col min="7182" max="7182" width="21.83203125" style="19" customWidth="1"/>
    <col min="7183" max="7183" width="22.6640625" style="19" customWidth="1"/>
    <col min="7184" max="7186" width="11.5" style="19"/>
    <col min="7187" max="7187" width="20.5" style="19" bestFit="1" customWidth="1"/>
    <col min="7188" max="7424" width="11.5" style="19"/>
    <col min="7425" max="7425" width="55.5" style="19" customWidth="1"/>
    <col min="7426" max="7426" width="24" style="19" customWidth="1"/>
    <col min="7427" max="7427" width="21.6640625" style="19" customWidth="1"/>
    <col min="7428" max="7428" width="22.33203125" style="19" customWidth="1"/>
    <col min="7429" max="7429" width="21.83203125" style="19" customWidth="1"/>
    <col min="7430" max="7430" width="1.5" style="19" customWidth="1"/>
    <col min="7431" max="7431" width="17.83203125" style="19" customWidth="1"/>
    <col min="7432" max="7432" width="21.5" style="19" customWidth="1"/>
    <col min="7433" max="7433" width="20.33203125" style="19" customWidth="1"/>
    <col min="7434" max="7434" width="22.5" style="19" customWidth="1"/>
    <col min="7435" max="7436" width="0" style="19" hidden="1" customWidth="1"/>
    <col min="7437" max="7437" width="22.33203125" style="19" customWidth="1"/>
    <col min="7438" max="7438" width="21.83203125" style="19" customWidth="1"/>
    <col min="7439" max="7439" width="22.6640625" style="19" customWidth="1"/>
    <col min="7440" max="7442" width="11.5" style="19"/>
    <col min="7443" max="7443" width="20.5" style="19" bestFit="1" customWidth="1"/>
    <col min="7444" max="7680" width="11.5" style="19"/>
    <col min="7681" max="7681" width="55.5" style="19" customWidth="1"/>
    <col min="7682" max="7682" width="24" style="19" customWidth="1"/>
    <col min="7683" max="7683" width="21.6640625" style="19" customWidth="1"/>
    <col min="7684" max="7684" width="22.33203125" style="19" customWidth="1"/>
    <col min="7685" max="7685" width="21.83203125" style="19" customWidth="1"/>
    <col min="7686" max="7686" width="1.5" style="19" customWidth="1"/>
    <col min="7687" max="7687" width="17.83203125" style="19" customWidth="1"/>
    <col min="7688" max="7688" width="21.5" style="19" customWidth="1"/>
    <col min="7689" max="7689" width="20.33203125" style="19" customWidth="1"/>
    <col min="7690" max="7690" width="22.5" style="19" customWidth="1"/>
    <col min="7691" max="7692" width="0" style="19" hidden="1" customWidth="1"/>
    <col min="7693" max="7693" width="22.33203125" style="19" customWidth="1"/>
    <col min="7694" max="7694" width="21.83203125" style="19" customWidth="1"/>
    <col min="7695" max="7695" width="22.6640625" style="19" customWidth="1"/>
    <col min="7696" max="7698" width="11.5" style="19"/>
    <col min="7699" max="7699" width="20.5" style="19" bestFit="1" customWidth="1"/>
    <col min="7700" max="7936" width="11.5" style="19"/>
    <col min="7937" max="7937" width="55.5" style="19" customWidth="1"/>
    <col min="7938" max="7938" width="24" style="19" customWidth="1"/>
    <col min="7939" max="7939" width="21.6640625" style="19" customWidth="1"/>
    <col min="7940" max="7940" width="22.33203125" style="19" customWidth="1"/>
    <col min="7941" max="7941" width="21.83203125" style="19" customWidth="1"/>
    <col min="7942" max="7942" width="1.5" style="19" customWidth="1"/>
    <col min="7943" max="7943" width="17.83203125" style="19" customWidth="1"/>
    <col min="7944" max="7944" width="21.5" style="19" customWidth="1"/>
    <col min="7945" max="7945" width="20.33203125" style="19" customWidth="1"/>
    <col min="7946" max="7946" width="22.5" style="19" customWidth="1"/>
    <col min="7947" max="7948" width="0" style="19" hidden="1" customWidth="1"/>
    <col min="7949" max="7949" width="22.33203125" style="19" customWidth="1"/>
    <col min="7950" max="7950" width="21.83203125" style="19" customWidth="1"/>
    <col min="7951" max="7951" width="22.6640625" style="19" customWidth="1"/>
    <col min="7952" max="7954" width="11.5" style="19"/>
    <col min="7955" max="7955" width="20.5" style="19" bestFit="1" customWidth="1"/>
    <col min="7956" max="8192" width="11.5" style="19"/>
    <col min="8193" max="8193" width="55.5" style="19" customWidth="1"/>
    <col min="8194" max="8194" width="24" style="19" customWidth="1"/>
    <col min="8195" max="8195" width="21.6640625" style="19" customWidth="1"/>
    <col min="8196" max="8196" width="22.33203125" style="19" customWidth="1"/>
    <col min="8197" max="8197" width="21.83203125" style="19" customWidth="1"/>
    <col min="8198" max="8198" width="1.5" style="19" customWidth="1"/>
    <col min="8199" max="8199" width="17.83203125" style="19" customWidth="1"/>
    <col min="8200" max="8200" width="21.5" style="19" customWidth="1"/>
    <col min="8201" max="8201" width="20.33203125" style="19" customWidth="1"/>
    <col min="8202" max="8202" width="22.5" style="19" customWidth="1"/>
    <col min="8203" max="8204" width="0" style="19" hidden="1" customWidth="1"/>
    <col min="8205" max="8205" width="22.33203125" style="19" customWidth="1"/>
    <col min="8206" max="8206" width="21.83203125" style="19" customWidth="1"/>
    <col min="8207" max="8207" width="22.6640625" style="19" customWidth="1"/>
    <col min="8208" max="8210" width="11.5" style="19"/>
    <col min="8211" max="8211" width="20.5" style="19" bestFit="1" customWidth="1"/>
    <col min="8212" max="8448" width="11.5" style="19"/>
    <col min="8449" max="8449" width="55.5" style="19" customWidth="1"/>
    <col min="8450" max="8450" width="24" style="19" customWidth="1"/>
    <col min="8451" max="8451" width="21.6640625" style="19" customWidth="1"/>
    <col min="8452" max="8452" width="22.33203125" style="19" customWidth="1"/>
    <col min="8453" max="8453" width="21.83203125" style="19" customWidth="1"/>
    <col min="8454" max="8454" width="1.5" style="19" customWidth="1"/>
    <col min="8455" max="8455" width="17.83203125" style="19" customWidth="1"/>
    <col min="8456" max="8456" width="21.5" style="19" customWidth="1"/>
    <col min="8457" max="8457" width="20.33203125" style="19" customWidth="1"/>
    <col min="8458" max="8458" width="22.5" style="19" customWidth="1"/>
    <col min="8459" max="8460" width="0" style="19" hidden="1" customWidth="1"/>
    <col min="8461" max="8461" width="22.33203125" style="19" customWidth="1"/>
    <col min="8462" max="8462" width="21.83203125" style="19" customWidth="1"/>
    <col min="8463" max="8463" width="22.6640625" style="19" customWidth="1"/>
    <col min="8464" max="8466" width="11.5" style="19"/>
    <col min="8467" max="8467" width="20.5" style="19" bestFit="1" customWidth="1"/>
    <col min="8468" max="8704" width="11.5" style="19"/>
    <col min="8705" max="8705" width="55.5" style="19" customWidth="1"/>
    <col min="8706" max="8706" width="24" style="19" customWidth="1"/>
    <col min="8707" max="8707" width="21.6640625" style="19" customWidth="1"/>
    <col min="8708" max="8708" width="22.33203125" style="19" customWidth="1"/>
    <col min="8709" max="8709" width="21.83203125" style="19" customWidth="1"/>
    <col min="8710" max="8710" width="1.5" style="19" customWidth="1"/>
    <col min="8711" max="8711" width="17.83203125" style="19" customWidth="1"/>
    <col min="8712" max="8712" width="21.5" style="19" customWidth="1"/>
    <col min="8713" max="8713" width="20.33203125" style="19" customWidth="1"/>
    <col min="8714" max="8714" width="22.5" style="19" customWidth="1"/>
    <col min="8715" max="8716" width="0" style="19" hidden="1" customWidth="1"/>
    <col min="8717" max="8717" width="22.33203125" style="19" customWidth="1"/>
    <col min="8718" max="8718" width="21.83203125" style="19" customWidth="1"/>
    <col min="8719" max="8719" width="22.6640625" style="19" customWidth="1"/>
    <col min="8720" max="8722" width="11.5" style="19"/>
    <col min="8723" max="8723" width="20.5" style="19" bestFit="1" customWidth="1"/>
    <col min="8724" max="8960" width="11.5" style="19"/>
    <col min="8961" max="8961" width="55.5" style="19" customWidth="1"/>
    <col min="8962" max="8962" width="24" style="19" customWidth="1"/>
    <col min="8963" max="8963" width="21.6640625" style="19" customWidth="1"/>
    <col min="8964" max="8964" width="22.33203125" style="19" customWidth="1"/>
    <col min="8965" max="8965" width="21.83203125" style="19" customWidth="1"/>
    <col min="8966" max="8966" width="1.5" style="19" customWidth="1"/>
    <col min="8967" max="8967" width="17.83203125" style="19" customWidth="1"/>
    <col min="8968" max="8968" width="21.5" style="19" customWidth="1"/>
    <col min="8969" max="8969" width="20.33203125" style="19" customWidth="1"/>
    <col min="8970" max="8970" width="22.5" style="19" customWidth="1"/>
    <col min="8971" max="8972" width="0" style="19" hidden="1" customWidth="1"/>
    <col min="8973" max="8973" width="22.33203125" style="19" customWidth="1"/>
    <col min="8974" max="8974" width="21.83203125" style="19" customWidth="1"/>
    <col min="8975" max="8975" width="22.6640625" style="19" customWidth="1"/>
    <col min="8976" max="8978" width="11.5" style="19"/>
    <col min="8979" max="8979" width="20.5" style="19" bestFit="1" customWidth="1"/>
    <col min="8980" max="9216" width="11.5" style="19"/>
    <col min="9217" max="9217" width="55.5" style="19" customWidth="1"/>
    <col min="9218" max="9218" width="24" style="19" customWidth="1"/>
    <col min="9219" max="9219" width="21.6640625" style="19" customWidth="1"/>
    <col min="9220" max="9220" width="22.33203125" style="19" customWidth="1"/>
    <col min="9221" max="9221" width="21.83203125" style="19" customWidth="1"/>
    <col min="9222" max="9222" width="1.5" style="19" customWidth="1"/>
    <col min="9223" max="9223" width="17.83203125" style="19" customWidth="1"/>
    <col min="9224" max="9224" width="21.5" style="19" customWidth="1"/>
    <col min="9225" max="9225" width="20.33203125" style="19" customWidth="1"/>
    <col min="9226" max="9226" width="22.5" style="19" customWidth="1"/>
    <col min="9227" max="9228" width="0" style="19" hidden="1" customWidth="1"/>
    <col min="9229" max="9229" width="22.33203125" style="19" customWidth="1"/>
    <col min="9230" max="9230" width="21.83203125" style="19" customWidth="1"/>
    <col min="9231" max="9231" width="22.6640625" style="19" customWidth="1"/>
    <col min="9232" max="9234" width="11.5" style="19"/>
    <col min="9235" max="9235" width="20.5" style="19" bestFit="1" customWidth="1"/>
    <col min="9236" max="9472" width="11.5" style="19"/>
    <col min="9473" max="9473" width="55.5" style="19" customWidth="1"/>
    <col min="9474" max="9474" width="24" style="19" customWidth="1"/>
    <col min="9475" max="9475" width="21.6640625" style="19" customWidth="1"/>
    <col min="9476" max="9476" width="22.33203125" style="19" customWidth="1"/>
    <col min="9477" max="9477" width="21.83203125" style="19" customWidth="1"/>
    <col min="9478" max="9478" width="1.5" style="19" customWidth="1"/>
    <col min="9479" max="9479" width="17.83203125" style="19" customWidth="1"/>
    <col min="9480" max="9480" width="21.5" style="19" customWidth="1"/>
    <col min="9481" max="9481" width="20.33203125" style="19" customWidth="1"/>
    <col min="9482" max="9482" width="22.5" style="19" customWidth="1"/>
    <col min="9483" max="9484" width="0" style="19" hidden="1" customWidth="1"/>
    <col min="9485" max="9485" width="22.33203125" style="19" customWidth="1"/>
    <col min="9486" max="9486" width="21.83203125" style="19" customWidth="1"/>
    <col min="9487" max="9487" width="22.6640625" style="19" customWidth="1"/>
    <col min="9488" max="9490" width="11.5" style="19"/>
    <col min="9491" max="9491" width="20.5" style="19" bestFit="1" customWidth="1"/>
    <col min="9492" max="9728" width="11.5" style="19"/>
    <col min="9729" max="9729" width="55.5" style="19" customWidth="1"/>
    <col min="9730" max="9730" width="24" style="19" customWidth="1"/>
    <col min="9731" max="9731" width="21.6640625" style="19" customWidth="1"/>
    <col min="9732" max="9732" width="22.33203125" style="19" customWidth="1"/>
    <col min="9733" max="9733" width="21.83203125" style="19" customWidth="1"/>
    <col min="9734" max="9734" width="1.5" style="19" customWidth="1"/>
    <col min="9735" max="9735" width="17.83203125" style="19" customWidth="1"/>
    <col min="9736" max="9736" width="21.5" style="19" customWidth="1"/>
    <col min="9737" max="9737" width="20.33203125" style="19" customWidth="1"/>
    <col min="9738" max="9738" width="22.5" style="19" customWidth="1"/>
    <col min="9739" max="9740" width="0" style="19" hidden="1" customWidth="1"/>
    <col min="9741" max="9741" width="22.33203125" style="19" customWidth="1"/>
    <col min="9742" max="9742" width="21.83203125" style="19" customWidth="1"/>
    <col min="9743" max="9743" width="22.6640625" style="19" customWidth="1"/>
    <col min="9744" max="9746" width="11.5" style="19"/>
    <col min="9747" max="9747" width="20.5" style="19" bestFit="1" customWidth="1"/>
    <col min="9748" max="9984" width="11.5" style="19"/>
    <col min="9985" max="9985" width="55.5" style="19" customWidth="1"/>
    <col min="9986" max="9986" width="24" style="19" customWidth="1"/>
    <col min="9987" max="9987" width="21.6640625" style="19" customWidth="1"/>
    <col min="9988" max="9988" width="22.33203125" style="19" customWidth="1"/>
    <col min="9989" max="9989" width="21.83203125" style="19" customWidth="1"/>
    <col min="9990" max="9990" width="1.5" style="19" customWidth="1"/>
    <col min="9991" max="9991" width="17.83203125" style="19" customWidth="1"/>
    <col min="9992" max="9992" width="21.5" style="19" customWidth="1"/>
    <col min="9993" max="9993" width="20.33203125" style="19" customWidth="1"/>
    <col min="9994" max="9994" width="22.5" style="19" customWidth="1"/>
    <col min="9995" max="9996" width="0" style="19" hidden="1" customWidth="1"/>
    <col min="9997" max="9997" width="22.33203125" style="19" customWidth="1"/>
    <col min="9998" max="9998" width="21.83203125" style="19" customWidth="1"/>
    <col min="9999" max="9999" width="22.6640625" style="19" customWidth="1"/>
    <col min="10000" max="10002" width="11.5" style="19"/>
    <col min="10003" max="10003" width="20.5" style="19" bestFit="1" customWidth="1"/>
    <col min="10004" max="10240" width="11.5" style="19"/>
    <col min="10241" max="10241" width="55.5" style="19" customWidth="1"/>
    <col min="10242" max="10242" width="24" style="19" customWidth="1"/>
    <col min="10243" max="10243" width="21.6640625" style="19" customWidth="1"/>
    <col min="10244" max="10244" width="22.33203125" style="19" customWidth="1"/>
    <col min="10245" max="10245" width="21.83203125" style="19" customWidth="1"/>
    <col min="10246" max="10246" width="1.5" style="19" customWidth="1"/>
    <col min="10247" max="10247" width="17.83203125" style="19" customWidth="1"/>
    <col min="10248" max="10248" width="21.5" style="19" customWidth="1"/>
    <col min="10249" max="10249" width="20.33203125" style="19" customWidth="1"/>
    <col min="10250" max="10250" width="22.5" style="19" customWidth="1"/>
    <col min="10251" max="10252" width="0" style="19" hidden="1" customWidth="1"/>
    <col min="10253" max="10253" width="22.33203125" style="19" customWidth="1"/>
    <col min="10254" max="10254" width="21.83203125" style="19" customWidth="1"/>
    <col min="10255" max="10255" width="22.6640625" style="19" customWidth="1"/>
    <col min="10256" max="10258" width="11.5" style="19"/>
    <col min="10259" max="10259" width="20.5" style="19" bestFit="1" customWidth="1"/>
    <col min="10260" max="10496" width="11.5" style="19"/>
    <col min="10497" max="10497" width="55.5" style="19" customWidth="1"/>
    <col min="10498" max="10498" width="24" style="19" customWidth="1"/>
    <col min="10499" max="10499" width="21.6640625" style="19" customWidth="1"/>
    <col min="10500" max="10500" width="22.33203125" style="19" customWidth="1"/>
    <col min="10501" max="10501" width="21.83203125" style="19" customWidth="1"/>
    <col min="10502" max="10502" width="1.5" style="19" customWidth="1"/>
    <col min="10503" max="10503" width="17.83203125" style="19" customWidth="1"/>
    <col min="10504" max="10504" width="21.5" style="19" customWidth="1"/>
    <col min="10505" max="10505" width="20.33203125" style="19" customWidth="1"/>
    <col min="10506" max="10506" width="22.5" style="19" customWidth="1"/>
    <col min="10507" max="10508" width="0" style="19" hidden="1" customWidth="1"/>
    <col min="10509" max="10509" width="22.33203125" style="19" customWidth="1"/>
    <col min="10510" max="10510" width="21.83203125" style="19" customWidth="1"/>
    <col min="10511" max="10511" width="22.6640625" style="19" customWidth="1"/>
    <col min="10512" max="10514" width="11.5" style="19"/>
    <col min="10515" max="10515" width="20.5" style="19" bestFit="1" customWidth="1"/>
    <col min="10516" max="10752" width="11.5" style="19"/>
    <col min="10753" max="10753" width="55.5" style="19" customWidth="1"/>
    <col min="10754" max="10754" width="24" style="19" customWidth="1"/>
    <col min="10755" max="10755" width="21.6640625" style="19" customWidth="1"/>
    <col min="10756" max="10756" width="22.33203125" style="19" customWidth="1"/>
    <col min="10757" max="10757" width="21.83203125" style="19" customWidth="1"/>
    <col min="10758" max="10758" width="1.5" style="19" customWidth="1"/>
    <col min="10759" max="10759" width="17.83203125" style="19" customWidth="1"/>
    <col min="10760" max="10760" width="21.5" style="19" customWidth="1"/>
    <col min="10761" max="10761" width="20.33203125" style="19" customWidth="1"/>
    <col min="10762" max="10762" width="22.5" style="19" customWidth="1"/>
    <col min="10763" max="10764" width="0" style="19" hidden="1" customWidth="1"/>
    <col min="10765" max="10765" width="22.33203125" style="19" customWidth="1"/>
    <col min="10766" max="10766" width="21.83203125" style="19" customWidth="1"/>
    <col min="10767" max="10767" width="22.6640625" style="19" customWidth="1"/>
    <col min="10768" max="10770" width="11.5" style="19"/>
    <col min="10771" max="10771" width="20.5" style="19" bestFit="1" customWidth="1"/>
    <col min="10772" max="11008" width="11.5" style="19"/>
    <col min="11009" max="11009" width="55.5" style="19" customWidth="1"/>
    <col min="11010" max="11010" width="24" style="19" customWidth="1"/>
    <col min="11011" max="11011" width="21.6640625" style="19" customWidth="1"/>
    <col min="11012" max="11012" width="22.33203125" style="19" customWidth="1"/>
    <col min="11013" max="11013" width="21.83203125" style="19" customWidth="1"/>
    <col min="11014" max="11014" width="1.5" style="19" customWidth="1"/>
    <col min="11015" max="11015" width="17.83203125" style="19" customWidth="1"/>
    <col min="11016" max="11016" width="21.5" style="19" customWidth="1"/>
    <col min="11017" max="11017" width="20.33203125" style="19" customWidth="1"/>
    <col min="11018" max="11018" width="22.5" style="19" customWidth="1"/>
    <col min="11019" max="11020" width="0" style="19" hidden="1" customWidth="1"/>
    <col min="11021" max="11021" width="22.33203125" style="19" customWidth="1"/>
    <col min="11022" max="11022" width="21.83203125" style="19" customWidth="1"/>
    <col min="11023" max="11023" width="22.6640625" style="19" customWidth="1"/>
    <col min="11024" max="11026" width="11.5" style="19"/>
    <col min="11027" max="11027" width="20.5" style="19" bestFit="1" customWidth="1"/>
    <col min="11028" max="11264" width="11.5" style="19"/>
    <col min="11265" max="11265" width="55.5" style="19" customWidth="1"/>
    <col min="11266" max="11266" width="24" style="19" customWidth="1"/>
    <col min="11267" max="11267" width="21.6640625" style="19" customWidth="1"/>
    <col min="11268" max="11268" width="22.33203125" style="19" customWidth="1"/>
    <col min="11269" max="11269" width="21.83203125" style="19" customWidth="1"/>
    <col min="11270" max="11270" width="1.5" style="19" customWidth="1"/>
    <col min="11271" max="11271" width="17.83203125" style="19" customWidth="1"/>
    <col min="11272" max="11272" width="21.5" style="19" customWidth="1"/>
    <col min="11273" max="11273" width="20.33203125" style="19" customWidth="1"/>
    <col min="11274" max="11274" width="22.5" style="19" customWidth="1"/>
    <col min="11275" max="11276" width="0" style="19" hidden="1" customWidth="1"/>
    <col min="11277" max="11277" width="22.33203125" style="19" customWidth="1"/>
    <col min="11278" max="11278" width="21.83203125" style="19" customWidth="1"/>
    <col min="11279" max="11279" width="22.6640625" style="19" customWidth="1"/>
    <col min="11280" max="11282" width="11.5" style="19"/>
    <col min="11283" max="11283" width="20.5" style="19" bestFit="1" customWidth="1"/>
    <col min="11284" max="11520" width="11.5" style="19"/>
    <col min="11521" max="11521" width="55.5" style="19" customWidth="1"/>
    <col min="11522" max="11522" width="24" style="19" customWidth="1"/>
    <col min="11523" max="11523" width="21.6640625" style="19" customWidth="1"/>
    <col min="11524" max="11524" width="22.33203125" style="19" customWidth="1"/>
    <col min="11525" max="11525" width="21.83203125" style="19" customWidth="1"/>
    <col min="11526" max="11526" width="1.5" style="19" customWidth="1"/>
    <col min="11527" max="11527" width="17.83203125" style="19" customWidth="1"/>
    <col min="11528" max="11528" width="21.5" style="19" customWidth="1"/>
    <col min="11529" max="11529" width="20.33203125" style="19" customWidth="1"/>
    <col min="11530" max="11530" width="22.5" style="19" customWidth="1"/>
    <col min="11531" max="11532" width="0" style="19" hidden="1" customWidth="1"/>
    <col min="11533" max="11533" width="22.33203125" style="19" customWidth="1"/>
    <col min="11534" max="11534" width="21.83203125" style="19" customWidth="1"/>
    <col min="11535" max="11535" width="22.6640625" style="19" customWidth="1"/>
    <col min="11536" max="11538" width="11.5" style="19"/>
    <col min="11539" max="11539" width="20.5" style="19" bestFit="1" customWidth="1"/>
    <col min="11540" max="11776" width="11.5" style="19"/>
    <col min="11777" max="11777" width="55.5" style="19" customWidth="1"/>
    <col min="11778" max="11778" width="24" style="19" customWidth="1"/>
    <col min="11779" max="11779" width="21.6640625" style="19" customWidth="1"/>
    <col min="11780" max="11780" width="22.33203125" style="19" customWidth="1"/>
    <col min="11781" max="11781" width="21.83203125" style="19" customWidth="1"/>
    <col min="11782" max="11782" width="1.5" style="19" customWidth="1"/>
    <col min="11783" max="11783" width="17.83203125" style="19" customWidth="1"/>
    <col min="11784" max="11784" width="21.5" style="19" customWidth="1"/>
    <col min="11785" max="11785" width="20.33203125" style="19" customWidth="1"/>
    <col min="11786" max="11786" width="22.5" style="19" customWidth="1"/>
    <col min="11787" max="11788" width="0" style="19" hidden="1" customWidth="1"/>
    <col min="11789" max="11789" width="22.33203125" style="19" customWidth="1"/>
    <col min="11790" max="11790" width="21.83203125" style="19" customWidth="1"/>
    <col min="11791" max="11791" width="22.6640625" style="19" customWidth="1"/>
    <col min="11792" max="11794" width="11.5" style="19"/>
    <col min="11795" max="11795" width="20.5" style="19" bestFit="1" customWidth="1"/>
    <col min="11796" max="12032" width="11.5" style="19"/>
    <col min="12033" max="12033" width="55.5" style="19" customWidth="1"/>
    <col min="12034" max="12034" width="24" style="19" customWidth="1"/>
    <col min="12035" max="12035" width="21.6640625" style="19" customWidth="1"/>
    <col min="12036" max="12036" width="22.33203125" style="19" customWidth="1"/>
    <col min="12037" max="12037" width="21.83203125" style="19" customWidth="1"/>
    <col min="12038" max="12038" width="1.5" style="19" customWidth="1"/>
    <col min="12039" max="12039" width="17.83203125" style="19" customWidth="1"/>
    <col min="12040" max="12040" width="21.5" style="19" customWidth="1"/>
    <col min="12041" max="12041" width="20.33203125" style="19" customWidth="1"/>
    <col min="12042" max="12042" width="22.5" style="19" customWidth="1"/>
    <col min="12043" max="12044" width="0" style="19" hidden="1" customWidth="1"/>
    <col min="12045" max="12045" width="22.33203125" style="19" customWidth="1"/>
    <col min="12046" max="12046" width="21.83203125" style="19" customWidth="1"/>
    <col min="12047" max="12047" width="22.6640625" style="19" customWidth="1"/>
    <col min="12048" max="12050" width="11.5" style="19"/>
    <col min="12051" max="12051" width="20.5" style="19" bestFit="1" customWidth="1"/>
    <col min="12052" max="12288" width="11.5" style="19"/>
    <col min="12289" max="12289" width="55.5" style="19" customWidth="1"/>
    <col min="12290" max="12290" width="24" style="19" customWidth="1"/>
    <col min="12291" max="12291" width="21.6640625" style="19" customWidth="1"/>
    <col min="12292" max="12292" width="22.33203125" style="19" customWidth="1"/>
    <col min="12293" max="12293" width="21.83203125" style="19" customWidth="1"/>
    <col min="12294" max="12294" width="1.5" style="19" customWidth="1"/>
    <col min="12295" max="12295" width="17.83203125" style="19" customWidth="1"/>
    <col min="12296" max="12296" width="21.5" style="19" customWidth="1"/>
    <col min="12297" max="12297" width="20.33203125" style="19" customWidth="1"/>
    <col min="12298" max="12298" width="22.5" style="19" customWidth="1"/>
    <col min="12299" max="12300" width="0" style="19" hidden="1" customWidth="1"/>
    <col min="12301" max="12301" width="22.33203125" style="19" customWidth="1"/>
    <col min="12302" max="12302" width="21.83203125" style="19" customWidth="1"/>
    <col min="12303" max="12303" width="22.6640625" style="19" customWidth="1"/>
    <col min="12304" max="12306" width="11.5" style="19"/>
    <col min="12307" max="12307" width="20.5" style="19" bestFit="1" customWidth="1"/>
    <col min="12308" max="12544" width="11.5" style="19"/>
    <col min="12545" max="12545" width="55.5" style="19" customWidth="1"/>
    <col min="12546" max="12546" width="24" style="19" customWidth="1"/>
    <col min="12547" max="12547" width="21.6640625" style="19" customWidth="1"/>
    <col min="12548" max="12548" width="22.33203125" style="19" customWidth="1"/>
    <col min="12549" max="12549" width="21.83203125" style="19" customWidth="1"/>
    <col min="12550" max="12550" width="1.5" style="19" customWidth="1"/>
    <col min="12551" max="12551" width="17.83203125" style="19" customWidth="1"/>
    <col min="12552" max="12552" width="21.5" style="19" customWidth="1"/>
    <col min="12553" max="12553" width="20.33203125" style="19" customWidth="1"/>
    <col min="12554" max="12554" width="22.5" style="19" customWidth="1"/>
    <col min="12555" max="12556" width="0" style="19" hidden="1" customWidth="1"/>
    <col min="12557" max="12557" width="22.33203125" style="19" customWidth="1"/>
    <col min="12558" max="12558" width="21.83203125" style="19" customWidth="1"/>
    <col min="12559" max="12559" width="22.6640625" style="19" customWidth="1"/>
    <col min="12560" max="12562" width="11.5" style="19"/>
    <col min="12563" max="12563" width="20.5" style="19" bestFit="1" customWidth="1"/>
    <col min="12564" max="12800" width="11.5" style="19"/>
    <col min="12801" max="12801" width="55.5" style="19" customWidth="1"/>
    <col min="12802" max="12802" width="24" style="19" customWidth="1"/>
    <col min="12803" max="12803" width="21.6640625" style="19" customWidth="1"/>
    <col min="12804" max="12804" width="22.33203125" style="19" customWidth="1"/>
    <col min="12805" max="12805" width="21.83203125" style="19" customWidth="1"/>
    <col min="12806" max="12806" width="1.5" style="19" customWidth="1"/>
    <col min="12807" max="12807" width="17.83203125" style="19" customWidth="1"/>
    <col min="12808" max="12808" width="21.5" style="19" customWidth="1"/>
    <col min="12809" max="12809" width="20.33203125" style="19" customWidth="1"/>
    <col min="12810" max="12810" width="22.5" style="19" customWidth="1"/>
    <col min="12811" max="12812" width="0" style="19" hidden="1" customWidth="1"/>
    <col min="12813" max="12813" width="22.33203125" style="19" customWidth="1"/>
    <col min="12814" max="12814" width="21.83203125" style="19" customWidth="1"/>
    <col min="12815" max="12815" width="22.6640625" style="19" customWidth="1"/>
    <col min="12816" max="12818" width="11.5" style="19"/>
    <col min="12819" max="12819" width="20.5" style="19" bestFit="1" customWidth="1"/>
    <col min="12820" max="13056" width="11.5" style="19"/>
    <col min="13057" max="13057" width="55.5" style="19" customWidth="1"/>
    <col min="13058" max="13058" width="24" style="19" customWidth="1"/>
    <col min="13059" max="13059" width="21.6640625" style="19" customWidth="1"/>
    <col min="13060" max="13060" width="22.33203125" style="19" customWidth="1"/>
    <col min="13061" max="13061" width="21.83203125" style="19" customWidth="1"/>
    <col min="13062" max="13062" width="1.5" style="19" customWidth="1"/>
    <col min="13063" max="13063" width="17.83203125" style="19" customWidth="1"/>
    <col min="13064" max="13064" width="21.5" style="19" customWidth="1"/>
    <col min="13065" max="13065" width="20.33203125" style="19" customWidth="1"/>
    <col min="13066" max="13066" width="22.5" style="19" customWidth="1"/>
    <col min="13067" max="13068" width="0" style="19" hidden="1" customWidth="1"/>
    <col min="13069" max="13069" width="22.33203125" style="19" customWidth="1"/>
    <col min="13070" max="13070" width="21.83203125" style="19" customWidth="1"/>
    <col min="13071" max="13071" width="22.6640625" style="19" customWidth="1"/>
    <col min="13072" max="13074" width="11.5" style="19"/>
    <col min="13075" max="13075" width="20.5" style="19" bestFit="1" customWidth="1"/>
    <col min="13076" max="13312" width="11.5" style="19"/>
    <col min="13313" max="13313" width="55.5" style="19" customWidth="1"/>
    <col min="13314" max="13314" width="24" style="19" customWidth="1"/>
    <col min="13315" max="13315" width="21.6640625" style="19" customWidth="1"/>
    <col min="13316" max="13316" width="22.33203125" style="19" customWidth="1"/>
    <col min="13317" max="13317" width="21.83203125" style="19" customWidth="1"/>
    <col min="13318" max="13318" width="1.5" style="19" customWidth="1"/>
    <col min="13319" max="13319" width="17.83203125" style="19" customWidth="1"/>
    <col min="13320" max="13320" width="21.5" style="19" customWidth="1"/>
    <col min="13321" max="13321" width="20.33203125" style="19" customWidth="1"/>
    <col min="13322" max="13322" width="22.5" style="19" customWidth="1"/>
    <col min="13323" max="13324" width="0" style="19" hidden="1" customWidth="1"/>
    <col min="13325" max="13325" width="22.33203125" style="19" customWidth="1"/>
    <col min="13326" max="13326" width="21.83203125" style="19" customWidth="1"/>
    <col min="13327" max="13327" width="22.6640625" style="19" customWidth="1"/>
    <col min="13328" max="13330" width="11.5" style="19"/>
    <col min="13331" max="13331" width="20.5" style="19" bestFit="1" customWidth="1"/>
    <col min="13332" max="13568" width="11.5" style="19"/>
    <col min="13569" max="13569" width="55.5" style="19" customWidth="1"/>
    <col min="13570" max="13570" width="24" style="19" customWidth="1"/>
    <col min="13571" max="13571" width="21.6640625" style="19" customWidth="1"/>
    <col min="13572" max="13572" width="22.33203125" style="19" customWidth="1"/>
    <col min="13573" max="13573" width="21.83203125" style="19" customWidth="1"/>
    <col min="13574" max="13574" width="1.5" style="19" customWidth="1"/>
    <col min="13575" max="13575" width="17.83203125" style="19" customWidth="1"/>
    <col min="13576" max="13576" width="21.5" style="19" customWidth="1"/>
    <col min="13577" max="13577" width="20.33203125" style="19" customWidth="1"/>
    <col min="13578" max="13578" width="22.5" style="19" customWidth="1"/>
    <col min="13579" max="13580" width="0" style="19" hidden="1" customWidth="1"/>
    <col min="13581" max="13581" width="22.33203125" style="19" customWidth="1"/>
    <col min="13582" max="13582" width="21.83203125" style="19" customWidth="1"/>
    <col min="13583" max="13583" width="22.6640625" style="19" customWidth="1"/>
    <col min="13584" max="13586" width="11.5" style="19"/>
    <col min="13587" max="13587" width="20.5" style="19" bestFit="1" customWidth="1"/>
    <col min="13588" max="13824" width="11.5" style="19"/>
    <col min="13825" max="13825" width="55.5" style="19" customWidth="1"/>
    <col min="13826" max="13826" width="24" style="19" customWidth="1"/>
    <col min="13827" max="13827" width="21.6640625" style="19" customWidth="1"/>
    <col min="13828" max="13828" width="22.33203125" style="19" customWidth="1"/>
    <col min="13829" max="13829" width="21.83203125" style="19" customWidth="1"/>
    <col min="13830" max="13830" width="1.5" style="19" customWidth="1"/>
    <col min="13831" max="13831" width="17.83203125" style="19" customWidth="1"/>
    <col min="13832" max="13832" width="21.5" style="19" customWidth="1"/>
    <col min="13833" max="13833" width="20.33203125" style="19" customWidth="1"/>
    <col min="13834" max="13834" width="22.5" style="19" customWidth="1"/>
    <col min="13835" max="13836" width="0" style="19" hidden="1" customWidth="1"/>
    <col min="13837" max="13837" width="22.33203125" style="19" customWidth="1"/>
    <col min="13838" max="13838" width="21.83203125" style="19" customWidth="1"/>
    <col min="13839" max="13839" width="22.6640625" style="19" customWidth="1"/>
    <col min="13840" max="13842" width="11.5" style="19"/>
    <col min="13843" max="13843" width="20.5" style="19" bestFit="1" customWidth="1"/>
    <col min="13844" max="14080" width="11.5" style="19"/>
    <col min="14081" max="14081" width="55.5" style="19" customWidth="1"/>
    <col min="14082" max="14082" width="24" style="19" customWidth="1"/>
    <col min="14083" max="14083" width="21.6640625" style="19" customWidth="1"/>
    <col min="14084" max="14084" width="22.33203125" style="19" customWidth="1"/>
    <col min="14085" max="14085" width="21.83203125" style="19" customWidth="1"/>
    <col min="14086" max="14086" width="1.5" style="19" customWidth="1"/>
    <col min="14087" max="14087" width="17.83203125" style="19" customWidth="1"/>
    <col min="14088" max="14088" width="21.5" style="19" customWidth="1"/>
    <col min="14089" max="14089" width="20.33203125" style="19" customWidth="1"/>
    <col min="14090" max="14090" width="22.5" style="19" customWidth="1"/>
    <col min="14091" max="14092" width="0" style="19" hidden="1" customWidth="1"/>
    <col min="14093" max="14093" width="22.33203125" style="19" customWidth="1"/>
    <col min="14094" max="14094" width="21.83203125" style="19" customWidth="1"/>
    <col min="14095" max="14095" width="22.6640625" style="19" customWidth="1"/>
    <col min="14096" max="14098" width="11.5" style="19"/>
    <col min="14099" max="14099" width="20.5" style="19" bestFit="1" customWidth="1"/>
    <col min="14100" max="14336" width="11.5" style="19"/>
    <col min="14337" max="14337" width="55.5" style="19" customWidth="1"/>
    <col min="14338" max="14338" width="24" style="19" customWidth="1"/>
    <col min="14339" max="14339" width="21.6640625" style="19" customWidth="1"/>
    <col min="14340" max="14340" width="22.33203125" style="19" customWidth="1"/>
    <col min="14341" max="14341" width="21.83203125" style="19" customWidth="1"/>
    <col min="14342" max="14342" width="1.5" style="19" customWidth="1"/>
    <col min="14343" max="14343" width="17.83203125" style="19" customWidth="1"/>
    <col min="14344" max="14344" width="21.5" style="19" customWidth="1"/>
    <col min="14345" max="14345" width="20.33203125" style="19" customWidth="1"/>
    <col min="14346" max="14346" width="22.5" style="19" customWidth="1"/>
    <col min="14347" max="14348" width="0" style="19" hidden="1" customWidth="1"/>
    <col min="14349" max="14349" width="22.33203125" style="19" customWidth="1"/>
    <col min="14350" max="14350" width="21.83203125" style="19" customWidth="1"/>
    <col min="14351" max="14351" width="22.6640625" style="19" customWidth="1"/>
    <col min="14352" max="14354" width="11.5" style="19"/>
    <col min="14355" max="14355" width="20.5" style="19" bestFit="1" customWidth="1"/>
    <col min="14356" max="14592" width="11.5" style="19"/>
    <col min="14593" max="14593" width="55.5" style="19" customWidth="1"/>
    <col min="14594" max="14594" width="24" style="19" customWidth="1"/>
    <col min="14595" max="14595" width="21.6640625" style="19" customWidth="1"/>
    <col min="14596" max="14596" width="22.33203125" style="19" customWidth="1"/>
    <col min="14597" max="14597" width="21.83203125" style="19" customWidth="1"/>
    <col min="14598" max="14598" width="1.5" style="19" customWidth="1"/>
    <col min="14599" max="14599" width="17.83203125" style="19" customWidth="1"/>
    <col min="14600" max="14600" width="21.5" style="19" customWidth="1"/>
    <col min="14601" max="14601" width="20.33203125" style="19" customWidth="1"/>
    <col min="14602" max="14602" width="22.5" style="19" customWidth="1"/>
    <col min="14603" max="14604" width="0" style="19" hidden="1" customWidth="1"/>
    <col min="14605" max="14605" width="22.33203125" style="19" customWidth="1"/>
    <col min="14606" max="14606" width="21.83203125" style="19" customWidth="1"/>
    <col min="14607" max="14607" width="22.6640625" style="19" customWidth="1"/>
    <col min="14608" max="14610" width="11.5" style="19"/>
    <col min="14611" max="14611" width="20.5" style="19" bestFit="1" customWidth="1"/>
    <col min="14612" max="14848" width="11.5" style="19"/>
    <col min="14849" max="14849" width="55.5" style="19" customWidth="1"/>
    <col min="14850" max="14850" width="24" style="19" customWidth="1"/>
    <col min="14851" max="14851" width="21.6640625" style="19" customWidth="1"/>
    <col min="14852" max="14852" width="22.33203125" style="19" customWidth="1"/>
    <col min="14853" max="14853" width="21.83203125" style="19" customWidth="1"/>
    <col min="14854" max="14854" width="1.5" style="19" customWidth="1"/>
    <col min="14855" max="14855" width="17.83203125" style="19" customWidth="1"/>
    <col min="14856" max="14856" width="21.5" style="19" customWidth="1"/>
    <col min="14857" max="14857" width="20.33203125" style="19" customWidth="1"/>
    <col min="14858" max="14858" width="22.5" style="19" customWidth="1"/>
    <col min="14859" max="14860" width="0" style="19" hidden="1" customWidth="1"/>
    <col min="14861" max="14861" width="22.33203125" style="19" customWidth="1"/>
    <col min="14862" max="14862" width="21.83203125" style="19" customWidth="1"/>
    <col min="14863" max="14863" width="22.6640625" style="19" customWidth="1"/>
    <col min="14864" max="14866" width="11.5" style="19"/>
    <col min="14867" max="14867" width="20.5" style="19" bestFit="1" customWidth="1"/>
    <col min="14868" max="15104" width="11.5" style="19"/>
    <col min="15105" max="15105" width="55.5" style="19" customWidth="1"/>
    <col min="15106" max="15106" width="24" style="19" customWidth="1"/>
    <col min="15107" max="15107" width="21.6640625" style="19" customWidth="1"/>
    <col min="15108" max="15108" width="22.33203125" style="19" customWidth="1"/>
    <col min="15109" max="15109" width="21.83203125" style="19" customWidth="1"/>
    <col min="15110" max="15110" width="1.5" style="19" customWidth="1"/>
    <col min="15111" max="15111" width="17.83203125" style="19" customWidth="1"/>
    <col min="15112" max="15112" width="21.5" style="19" customWidth="1"/>
    <col min="15113" max="15113" width="20.33203125" style="19" customWidth="1"/>
    <col min="15114" max="15114" width="22.5" style="19" customWidth="1"/>
    <col min="15115" max="15116" width="0" style="19" hidden="1" customWidth="1"/>
    <col min="15117" max="15117" width="22.33203125" style="19" customWidth="1"/>
    <col min="15118" max="15118" width="21.83203125" style="19" customWidth="1"/>
    <col min="15119" max="15119" width="22.6640625" style="19" customWidth="1"/>
    <col min="15120" max="15122" width="11.5" style="19"/>
    <col min="15123" max="15123" width="20.5" style="19" bestFit="1" customWidth="1"/>
    <col min="15124" max="15360" width="11.5" style="19"/>
    <col min="15361" max="15361" width="55.5" style="19" customWidth="1"/>
    <col min="15362" max="15362" width="24" style="19" customWidth="1"/>
    <col min="15363" max="15363" width="21.6640625" style="19" customWidth="1"/>
    <col min="15364" max="15364" width="22.33203125" style="19" customWidth="1"/>
    <col min="15365" max="15365" width="21.83203125" style="19" customWidth="1"/>
    <col min="15366" max="15366" width="1.5" style="19" customWidth="1"/>
    <col min="15367" max="15367" width="17.83203125" style="19" customWidth="1"/>
    <col min="15368" max="15368" width="21.5" style="19" customWidth="1"/>
    <col min="15369" max="15369" width="20.33203125" style="19" customWidth="1"/>
    <col min="15370" max="15370" width="22.5" style="19" customWidth="1"/>
    <col min="15371" max="15372" width="0" style="19" hidden="1" customWidth="1"/>
    <col min="15373" max="15373" width="22.33203125" style="19" customWidth="1"/>
    <col min="15374" max="15374" width="21.83203125" style="19" customWidth="1"/>
    <col min="15375" max="15375" width="22.6640625" style="19" customWidth="1"/>
    <col min="15376" max="15378" width="11.5" style="19"/>
    <col min="15379" max="15379" width="20.5" style="19" bestFit="1" customWidth="1"/>
    <col min="15380" max="15616" width="11.5" style="19"/>
    <col min="15617" max="15617" width="55.5" style="19" customWidth="1"/>
    <col min="15618" max="15618" width="24" style="19" customWidth="1"/>
    <col min="15619" max="15619" width="21.6640625" style="19" customWidth="1"/>
    <col min="15620" max="15620" width="22.33203125" style="19" customWidth="1"/>
    <col min="15621" max="15621" width="21.83203125" style="19" customWidth="1"/>
    <col min="15622" max="15622" width="1.5" style="19" customWidth="1"/>
    <col min="15623" max="15623" width="17.83203125" style="19" customWidth="1"/>
    <col min="15624" max="15624" width="21.5" style="19" customWidth="1"/>
    <col min="15625" max="15625" width="20.33203125" style="19" customWidth="1"/>
    <col min="15626" max="15626" width="22.5" style="19" customWidth="1"/>
    <col min="15627" max="15628" width="0" style="19" hidden="1" customWidth="1"/>
    <col min="15629" max="15629" width="22.33203125" style="19" customWidth="1"/>
    <col min="15630" max="15630" width="21.83203125" style="19" customWidth="1"/>
    <col min="15631" max="15631" width="22.6640625" style="19" customWidth="1"/>
    <col min="15632" max="15634" width="11.5" style="19"/>
    <col min="15635" max="15635" width="20.5" style="19" bestFit="1" customWidth="1"/>
    <col min="15636" max="15872" width="11.5" style="19"/>
    <col min="15873" max="15873" width="55.5" style="19" customWidth="1"/>
    <col min="15874" max="15874" width="24" style="19" customWidth="1"/>
    <col min="15875" max="15875" width="21.6640625" style="19" customWidth="1"/>
    <col min="15876" max="15876" width="22.33203125" style="19" customWidth="1"/>
    <col min="15877" max="15877" width="21.83203125" style="19" customWidth="1"/>
    <col min="15878" max="15878" width="1.5" style="19" customWidth="1"/>
    <col min="15879" max="15879" width="17.83203125" style="19" customWidth="1"/>
    <col min="15880" max="15880" width="21.5" style="19" customWidth="1"/>
    <col min="15881" max="15881" width="20.33203125" style="19" customWidth="1"/>
    <col min="15882" max="15882" width="22.5" style="19" customWidth="1"/>
    <col min="15883" max="15884" width="0" style="19" hidden="1" customWidth="1"/>
    <col min="15885" max="15885" width="22.33203125" style="19" customWidth="1"/>
    <col min="15886" max="15886" width="21.83203125" style="19" customWidth="1"/>
    <col min="15887" max="15887" width="22.6640625" style="19" customWidth="1"/>
    <col min="15888" max="15890" width="11.5" style="19"/>
    <col min="15891" max="15891" width="20.5" style="19" bestFit="1" customWidth="1"/>
    <col min="15892" max="16128" width="11.5" style="19"/>
    <col min="16129" max="16129" width="55.5" style="19" customWidth="1"/>
    <col min="16130" max="16130" width="24" style="19" customWidth="1"/>
    <col min="16131" max="16131" width="21.6640625" style="19" customWidth="1"/>
    <col min="16132" max="16132" width="22.33203125" style="19" customWidth="1"/>
    <col min="16133" max="16133" width="21.83203125" style="19" customWidth="1"/>
    <col min="16134" max="16134" width="1.5" style="19" customWidth="1"/>
    <col min="16135" max="16135" width="17.83203125" style="19" customWidth="1"/>
    <col min="16136" max="16136" width="21.5" style="19" customWidth="1"/>
    <col min="16137" max="16137" width="20.33203125" style="19" customWidth="1"/>
    <col min="16138" max="16138" width="22.5" style="19" customWidth="1"/>
    <col min="16139" max="16140" width="0" style="19" hidden="1" customWidth="1"/>
    <col min="16141" max="16141" width="22.33203125" style="19" customWidth="1"/>
    <col min="16142" max="16142" width="21.83203125" style="19" customWidth="1"/>
    <col min="16143" max="16143" width="22.6640625" style="19" customWidth="1"/>
    <col min="16144" max="16146" width="11.5" style="19"/>
    <col min="16147" max="16147" width="20.5" style="19" bestFit="1" customWidth="1"/>
    <col min="16148" max="16384" width="11.5" style="19"/>
  </cols>
  <sheetData>
    <row r="1" spans="1:26" s="16" customFormat="1" ht="15.75" customHeight="1">
      <c r="A1" s="268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70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s="16" customFormat="1" ht="15.75" customHeight="1">
      <c r="A2" s="271" t="s">
        <v>101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18" customFormat="1" ht="15.75" customHeight="1">
      <c r="A3" s="274" t="s">
        <v>102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s="18" customFormat="1" ht="15.75" customHeight="1">
      <c r="A4" s="274" t="s">
        <v>50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s="18" customFormat="1" ht="15.75" customHeight="1">
      <c r="A5" s="274" t="s">
        <v>103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s="18" customFormat="1" ht="15.75" customHeight="1" thickBot="1">
      <c r="A6" s="277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9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s="18" customFormat="1" ht="15.75" customHeight="1">
      <c r="A7" s="280"/>
      <c r="B7" s="281"/>
      <c r="C7" s="282"/>
      <c r="D7" s="282"/>
      <c r="E7" s="282"/>
      <c r="F7" s="282"/>
      <c r="G7" s="282"/>
      <c r="H7" s="281"/>
      <c r="I7" s="281"/>
      <c r="J7" s="281"/>
      <c r="K7" s="281"/>
      <c r="L7" s="282"/>
      <c r="M7" s="282"/>
      <c r="N7" s="281"/>
      <c r="O7" s="283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s="17" customFormat="1" ht="15.75" customHeight="1">
      <c r="A8" s="321"/>
      <c r="B8" s="362" t="s">
        <v>30</v>
      </c>
      <c r="C8" s="363" t="s">
        <v>109</v>
      </c>
      <c r="D8" s="363"/>
      <c r="E8" s="363"/>
      <c r="F8" s="322"/>
      <c r="G8" s="363" t="s">
        <v>108</v>
      </c>
      <c r="H8" s="363"/>
      <c r="I8" s="362" t="s">
        <v>110</v>
      </c>
      <c r="J8" s="362" t="s">
        <v>111</v>
      </c>
      <c r="K8" s="323"/>
      <c r="L8" s="323"/>
      <c r="M8" s="322"/>
      <c r="N8" s="362" t="s">
        <v>113</v>
      </c>
      <c r="O8" s="361" t="s">
        <v>114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s="17" customFormat="1" ht="79.5" customHeight="1">
      <c r="A9" s="321"/>
      <c r="B9" s="362"/>
      <c r="C9" s="324" t="s">
        <v>0</v>
      </c>
      <c r="D9" s="324" t="s">
        <v>104</v>
      </c>
      <c r="E9" s="324" t="s">
        <v>105</v>
      </c>
      <c r="F9" s="324"/>
      <c r="G9" s="324" t="s">
        <v>106</v>
      </c>
      <c r="H9" s="324" t="s">
        <v>107</v>
      </c>
      <c r="I9" s="362"/>
      <c r="J9" s="362"/>
      <c r="K9" s="325" t="s">
        <v>1</v>
      </c>
      <c r="L9" s="325" t="s">
        <v>2</v>
      </c>
      <c r="M9" s="324" t="s">
        <v>112</v>
      </c>
      <c r="N9" s="362"/>
      <c r="O9" s="361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5.75" customHeight="1">
      <c r="A10" s="313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20"/>
    </row>
    <row r="11" spans="1:26" ht="15.75" customHeight="1">
      <c r="A11" s="38" t="s">
        <v>115</v>
      </c>
      <c r="B11" s="39">
        <v>1062556872</v>
      </c>
      <c r="C11" s="39">
        <v>116020364</v>
      </c>
      <c r="D11" s="39">
        <v>49346690</v>
      </c>
      <c r="E11" s="39">
        <v>30077679</v>
      </c>
      <c r="F11" s="39">
        <v>0</v>
      </c>
      <c r="G11" s="39">
        <v>2724</v>
      </c>
      <c r="H11" s="39">
        <v>76048335</v>
      </c>
      <c r="I11" s="39">
        <v>736</v>
      </c>
      <c r="J11" s="39">
        <v>13749545</v>
      </c>
      <c r="K11" s="39">
        <v>0</v>
      </c>
      <c r="L11" s="39">
        <v>0</v>
      </c>
      <c r="M11" s="40">
        <v>0</v>
      </c>
      <c r="N11" s="39">
        <v>41537296</v>
      </c>
      <c r="O11" s="41">
        <v>1389340241</v>
      </c>
    </row>
    <row r="12" spans="1:26" ht="15.75" customHeight="1">
      <c r="A12" s="42"/>
      <c r="B12" s="301"/>
      <c r="C12" s="302"/>
      <c r="D12" s="302"/>
      <c r="E12" s="301"/>
      <c r="F12" s="301"/>
      <c r="G12" s="301"/>
      <c r="H12" s="302"/>
      <c r="I12" s="301"/>
      <c r="J12" s="301"/>
      <c r="K12" s="301"/>
      <c r="L12" s="301"/>
      <c r="M12" s="301"/>
      <c r="N12" s="301"/>
      <c r="O12" s="303"/>
    </row>
    <row r="13" spans="1:26" ht="15.75" customHeight="1">
      <c r="A13" s="43" t="s">
        <v>116</v>
      </c>
      <c r="B13" s="44">
        <v>0</v>
      </c>
      <c r="C13" s="44">
        <v>0</v>
      </c>
      <c r="D13" s="44">
        <v>0</v>
      </c>
      <c r="E13" s="44">
        <v>0</v>
      </c>
      <c r="F13" s="45"/>
      <c r="G13" s="46">
        <v>0</v>
      </c>
      <c r="H13" s="44">
        <v>0</v>
      </c>
      <c r="I13" s="46">
        <v>0</v>
      </c>
      <c r="J13" s="44">
        <v>0</v>
      </c>
      <c r="K13" s="45"/>
      <c r="L13" s="45"/>
      <c r="M13" s="44">
        <v>0</v>
      </c>
      <c r="N13" s="44">
        <v>0</v>
      </c>
      <c r="O13" s="47">
        <v>0</v>
      </c>
      <c r="P13" s="58"/>
      <c r="Q13" s="58"/>
      <c r="R13" s="58"/>
    </row>
    <row r="14" spans="1:26" ht="15.75" customHeight="1">
      <c r="A14" s="48" t="s">
        <v>117</v>
      </c>
      <c r="B14" s="263">
        <v>0</v>
      </c>
      <c r="C14" s="264">
        <v>4157540</v>
      </c>
      <c r="D14" s="263">
        <v>0</v>
      </c>
      <c r="E14" s="264">
        <v>26413979</v>
      </c>
      <c r="F14" s="264"/>
      <c r="G14" s="265">
        <v>0</v>
      </c>
      <c r="H14" s="263">
        <v>0</v>
      </c>
      <c r="I14" s="265">
        <v>0</v>
      </c>
      <c r="J14" s="263">
        <v>0</v>
      </c>
      <c r="K14" s="264"/>
      <c r="L14" s="264"/>
      <c r="M14" s="263">
        <v>0</v>
      </c>
      <c r="N14" s="264">
        <f>-E14-C14</f>
        <v>-30571519</v>
      </c>
      <c r="O14" s="304">
        <v>0</v>
      </c>
      <c r="P14" s="58"/>
      <c r="Q14" s="58"/>
      <c r="R14" s="58"/>
    </row>
    <row r="15" spans="1:26" ht="15.75" customHeight="1">
      <c r="A15" s="43" t="s">
        <v>121</v>
      </c>
      <c r="B15" s="44">
        <v>0</v>
      </c>
      <c r="C15" s="44">
        <v>0</v>
      </c>
      <c r="D15" s="44">
        <v>0</v>
      </c>
      <c r="E15" s="44">
        <v>0</v>
      </c>
      <c r="F15" s="45"/>
      <c r="G15" s="46">
        <v>0</v>
      </c>
      <c r="H15" s="44">
        <v>0</v>
      </c>
      <c r="I15" s="46">
        <v>0</v>
      </c>
      <c r="J15" s="44">
        <v>0</v>
      </c>
      <c r="K15" s="45"/>
      <c r="L15" s="45"/>
      <c r="M15" s="45">
        <v>594993</v>
      </c>
      <c r="N15" s="45">
        <v>-594993</v>
      </c>
      <c r="O15" s="47">
        <v>0</v>
      </c>
      <c r="P15" s="58"/>
      <c r="Q15" s="58"/>
      <c r="R15" s="58"/>
    </row>
    <row r="16" spans="1:26" ht="15.75" customHeight="1">
      <c r="A16" s="48" t="s">
        <v>118</v>
      </c>
      <c r="B16" s="263">
        <v>0</v>
      </c>
      <c r="C16" s="263">
        <v>0</v>
      </c>
      <c r="D16" s="263">
        <v>0</v>
      </c>
      <c r="E16" s="264">
        <v>-30077679</v>
      </c>
      <c r="F16" s="264"/>
      <c r="G16" s="265">
        <v>0</v>
      </c>
      <c r="H16" s="263">
        <v>0</v>
      </c>
      <c r="I16" s="265">
        <v>0</v>
      </c>
      <c r="J16" s="263">
        <v>0</v>
      </c>
      <c r="K16" s="264"/>
      <c r="L16" s="264"/>
      <c r="M16" s="264">
        <v>30077679</v>
      </c>
      <c r="N16" s="263">
        <v>0</v>
      </c>
      <c r="O16" s="304">
        <v>0</v>
      </c>
      <c r="P16" s="58"/>
      <c r="Q16" s="58"/>
      <c r="R16" s="58"/>
    </row>
    <row r="17" spans="1:19" ht="15.75" customHeight="1">
      <c r="A17" s="43" t="s">
        <v>122</v>
      </c>
      <c r="B17" s="44">
        <v>0</v>
      </c>
      <c r="C17" s="44">
        <v>0</v>
      </c>
      <c r="D17" s="44">
        <v>0</v>
      </c>
      <c r="E17" s="45">
        <v>10370784</v>
      </c>
      <c r="F17" s="45"/>
      <c r="G17" s="46">
        <v>0</v>
      </c>
      <c r="H17" s="44">
        <v>0</v>
      </c>
      <c r="I17" s="46">
        <v>0</v>
      </c>
      <c r="J17" s="44">
        <v>0</v>
      </c>
      <c r="K17" s="45"/>
      <c r="L17" s="45"/>
      <c r="M17" s="44">
        <v>0</v>
      </c>
      <c r="N17" s="45">
        <f>-E17</f>
        <v>-10370784</v>
      </c>
      <c r="O17" s="47">
        <v>0</v>
      </c>
      <c r="P17" s="58"/>
      <c r="Q17" s="58"/>
      <c r="R17" s="58"/>
    </row>
    <row r="18" spans="1:19" ht="15.75" customHeight="1">
      <c r="A18" s="262" t="s">
        <v>123</v>
      </c>
      <c r="B18" s="263">
        <v>0</v>
      </c>
      <c r="C18" s="263">
        <v>0</v>
      </c>
      <c r="D18" s="263">
        <v>0</v>
      </c>
      <c r="E18" s="263">
        <v>0</v>
      </c>
      <c r="F18" s="264"/>
      <c r="G18" s="265">
        <v>0</v>
      </c>
      <c r="H18" s="263">
        <v>0</v>
      </c>
      <c r="I18" s="265">
        <v>0</v>
      </c>
      <c r="J18" s="263">
        <v>0</v>
      </c>
      <c r="K18" s="264"/>
      <c r="L18" s="264"/>
      <c r="M18" s="264">
        <v>-30672672</v>
      </c>
      <c r="N18" s="263">
        <v>0</v>
      </c>
      <c r="O18" s="266">
        <f>SUM(B18:N18)</f>
        <v>-30672672</v>
      </c>
      <c r="P18" s="58"/>
      <c r="Q18" s="58"/>
      <c r="R18" s="58"/>
      <c r="S18" s="59"/>
    </row>
    <row r="19" spans="1:19" ht="15.75" customHeight="1">
      <c r="A19" s="267" t="s">
        <v>124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6"/>
      <c r="P19" s="58"/>
      <c r="Q19" s="58"/>
      <c r="R19" s="58"/>
      <c r="S19" s="60"/>
    </row>
    <row r="20" spans="1:19" ht="15.75" customHeight="1">
      <c r="A20" s="267" t="s">
        <v>125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6"/>
      <c r="P20" s="58"/>
      <c r="Q20" s="58"/>
      <c r="R20" s="58"/>
      <c r="S20" s="61"/>
    </row>
    <row r="21" spans="1:19" ht="15.75" customHeight="1">
      <c r="A21" s="267" t="s">
        <v>126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6"/>
      <c r="P21" s="58"/>
      <c r="Q21" s="58"/>
      <c r="R21" s="58"/>
      <c r="S21" s="61"/>
    </row>
    <row r="22" spans="1:19" ht="15.75" customHeight="1">
      <c r="A22" s="267" t="s">
        <v>127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6"/>
      <c r="P22" s="58"/>
      <c r="Q22" s="58"/>
      <c r="R22" s="58"/>
      <c r="S22" s="61"/>
    </row>
    <row r="23" spans="1:19" ht="15.75" customHeight="1">
      <c r="A23" s="267" t="s">
        <v>128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 t="s">
        <v>3</v>
      </c>
      <c r="L23" s="264" t="s">
        <v>3</v>
      </c>
      <c r="M23" s="264"/>
      <c r="N23" s="264"/>
      <c r="O23" s="266"/>
      <c r="P23" s="58"/>
      <c r="Q23" s="58"/>
      <c r="R23" s="58"/>
      <c r="S23" s="61"/>
    </row>
    <row r="24" spans="1:19" ht="15.75" customHeight="1">
      <c r="A24" s="43" t="s">
        <v>129</v>
      </c>
      <c r="B24" s="44">
        <v>0</v>
      </c>
      <c r="C24" s="44">
        <v>0</v>
      </c>
      <c r="D24" s="44">
        <v>0</v>
      </c>
      <c r="E24" s="44">
        <v>0</v>
      </c>
      <c r="F24" s="45"/>
      <c r="G24" s="46">
        <v>0</v>
      </c>
      <c r="H24" s="45">
        <v>8621743</v>
      </c>
      <c r="I24" s="46">
        <v>0</v>
      </c>
      <c r="J24" s="45">
        <v>-2699534</v>
      </c>
      <c r="K24" s="45" t="s">
        <v>3</v>
      </c>
      <c r="L24" s="45" t="s">
        <v>3</v>
      </c>
      <c r="M24" s="44">
        <v>0</v>
      </c>
      <c r="N24" s="44">
        <v>0</v>
      </c>
      <c r="O24" s="49">
        <f>SUM(B24:N24)</f>
        <v>5922209</v>
      </c>
      <c r="P24" s="58"/>
      <c r="Q24" s="58"/>
      <c r="R24" s="58"/>
      <c r="S24" s="61"/>
    </row>
    <row r="25" spans="1:19" ht="15.75" customHeight="1">
      <c r="A25" s="308" t="s">
        <v>113</v>
      </c>
      <c r="B25" s="309">
        <v>0</v>
      </c>
      <c r="C25" s="309">
        <v>0</v>
      </c>
      <c r="D25" s="309">
        <v>0</v>
      </c>
      <c r="E25" s="309">
        <v>0</v>
      </c>
      <c r="F25" s="310"/>
      <c r="G25" s="311">
        <v>0</v>
      </c>
      <c r="H25" s="309">
        <v>0</v>
      </c>
      <c r="I25" s="311">
        <v>0</v>
      </c>
      <c r="J25" s="309">
        <v>0</v>
      </c>
      <c r="K25" s="310" t="s">
        <v>3</v>
      </c>
      <c r="L25" s="310"/>
      <c r="M25" s="309">
        <v>0</v>
      </c>
      <c r="N25" s="310">
        <v>64880076</v>
      </c>
      <c r="O25" s="312">
        <f>SUM(B25:N25)</f>
        <v>64880076</v>
      </c>
      <c r="P25" s="58"/>
      <c r="Q25" s="58"/>
      <c r="R25" s="58"/>
    </row>
    <row r="26" spans="1:19" ht="15.75" customHeight="1">
      <c r="A26" s="31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6"/>
      <c r="P26" s="58"/>
      <c r="Q26" s="58"/>
      <c r="R26" s="58"/>
    </row>
    <row r="27" spans="1:19" ht="18">
      <c r="A27" s="38" t="s">
        <v>120</v>
      </c>
      <c r="B27" s="50">
        <f>+SUM(B11:B26)</f>
        <v>1062556872</v>
      </c>
      <c r="C27" s="50">
        <f>+SUM(C11:C26)</f>
        <v>120177904</v>
      </c>
      <c r="D27" s="50">
        <f>+SUM(D11:D26)</f>
        <v>49346690</v>
      </c>
      <c r="E27" s="50">
        <f>+SUM(E11:E26)</f>
        <v>36784763</v>
      </c>
      <c r="F27" s="50"/>
      <c r="G27" s="50">
        <f>+SUM(G11:G26)</f>
        <v>2724</v>
      </c>
      <c r="H27" s="50">
        <f>+SUM(H11:H26)</f>
        <v>84670078</v>
      </c>
      <c r="I27" s="50">
        <f>+SUM(I11:I26)</f>
        <v>736</v>
      </c>
      <c r="J27" s="50">
        <f>+SUM(J11:J26)</f>
        <v>11050011</v>
      </c>
      <c r="K27" s="50" t="s">
        <v>3</v>
      </c>
      <c r="L27" s="50" t="s">
        <v>3</v>
      </c>
      <c r="M27" s="51">
        <v>0</v>
      </c>
      <c r="N27" s="50">
        <f>+SUM(N11:N26)</f>
        <v>64880076</v>
      </c>
      <c r="O27" s="52">
        <f>SUM(B27:N27)</f>
        <v>1429469854</v>
      </c>
      <c r="P27" s="58"/>
      <c r="Q27" s="58"/>
      <c r="R27" s="58"/>
    </row>
    <row r="28" spans="1:19" ht="18">
      <c r="A28" s="53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6"/>
      <c r="N28" s="305"/>
      <c r="O28" s="307"/>
      <c r="P28" s="58"/>
      <c r="Q28" s="58"/>
      <c r="R28" s="58"/>
    </row>
    <row r="29" spans="1:19" ht="15.75" customHeight="1">
      <c r="A29" s="43" t="s">
        <v>116</v>
      </c>
      <c r="B29" s="44">
        <v>0</v>
      </c>
      <c r="C29" s="44">
        <v>0</v>
      </c>
      <c r="D29" s="44">
        <v>0</v>
      </c>
      <c r="E29" s="44">
        <v>0</v>
      </c>
      <c r="F29" s="45"/>
      <c r="G29" s="46">
        <v>0</v>
      </c>
      <c r="H29" s="44">
        <v>0</v>
      </c>
      <c r="I29" s="46">
        <v>0</v>
      </c>
      <c r="J29" s="44">
        <v>0</v>
      </c>
      <c r="K29" s="45"/>
      <c r="L29" s="45"/>
      <c r="M29" s="44">
        <v>0</v>
      </c>
      <c r="N29" s="44">
        <v>0</v>
      </c>
      <c r="O29" s="47">
        <v>0</v>
      </c>
      <c r="P29" s="58"/>
      <c r="Q29" s="58"/>
      <c r="R29" s="58"/>
    </row>
    <row r="30" spans="1:19" ht="15.75" customHeight="1">
      <c r="A30" s="48" t="s">
        <v>130</v>
      </c>
      <c r="B30" s="263">
        <v>0</v>
      </c>
      <c r="C30" s="264">
        <v>6497820</v>
      </c>
      <c r="D30" s="263">
        <v>0</v>
      </c>
      <c r="E30" s="264">
        <v>29830168</v>
      </c>
      <c r="F30" s="264"/>
      <c r="G30" s="265">
        <v>0</v>
      </c>
      <c r="H30" s="263">
        <v>0</v>
      </c>
      <c r="I30" s="265">
        <v>0</v>
      </c>
      <c r="J30" s="263">
        <v>0</v>
      </c>
      <c r="K30" s="264"/>
      <c r="L30" s="264"/>
      <c r="M30" s="263">
        <v>0</v>
      </c>
      <c r="N30" s="264">
        <f>-E30-C30</f>
        <v>-36327988</v>
      </c>
      <c r="O30" s="304">
        <v>0</v>
      </c>
      <c r="P30" s="58"/>
      <c r="Q30" s="58"/>
      <c r="R30" s="58"/>
    </row>
    <row r="31" spans="1:19" ht="15.75" customHeight="1">
      <c r="A31" s="43" t="s">
        <v>121</v>
      </c>
      <c r="B31" s="44">
        <v>0</v>
      </c>
      <c r="C31" s="44">
        <v>0</v>
      </c>
      <c r="D31" s="44">
        <v>0</v>
      </c>
      <c r="E31" s="44">
        <v>0</v>
      </c>
      <c r="F31" s="45"/>
      <c r="G31" s="46">
        <v>0</v>
      </c>
      <c r="H31" s="44">
        <v>0</v>
      </c>
      <c r="I31" s="46">
        <v>0</v>
      </c>
      <c r="J31" s="44">
        <v>0</v>
      </c>
      <c r="K31" s="45"/>
      <c r="L31" s="45"/>
      <c r="M31" s="44">
        <v>0</v>
      </c>
      <c r="N31" s="44">
        <v>0</v>
      </c>
      <c r="O31" s="47">
        <v>0</v>
      </c>
      <c r="P31" s="58"/>
      <c r="Q31" s="58"/>
      <c r="R31" s="58"/>
    </row>
    <row r="32" spans="1:19" ht="15.75" customHeight="1">
      <c r="A32" s="48" t="s">
        <v>131</v>
      </c>
      <c r="B32" s="263">
        <v>0</v>
      </c>
      <c r="C32" s="263">
        <v>0</v>
      </c>
      <c r="D32" s="263">
        <v>0</v>
      </c>
      <c r="E32" s="264">
        <v>-36784763</v>
      </c>
      <c r="F32" s="264"/>
      <c r="G32" s="265">
        <v>0</v>
      </c>
      <c r="H32" s="263">
        <v>0</v>
      </c>
      <c r="I32" s="265">
        <v>0</v>
      </c>
      <c r="J32" s="263">
        <v>0</v>
      </c>
      <c r="K32" s="264"/>
      <c r="L32" s="264"/>
      <c r="M32" s="263">
        <v>0</v>
      </c>
      <c r="N32" s="264">
        <f>-E32-C32</f>
        <v>36784763</v>
      </c>
      <c r="O32" s="304">
        <v>0</v>
      </c>
      <c r="P32" s="58"/>
      <c r="Q32" s="58"/>
      <c r="R32" s="58"/>
    </row>
    <row r="33" spans="1:26" ht="15.75" customHeight="1">
      <c r="A33" s="43" t="s">
        <v>122</v>
      </c>
      <c r="B33" s="44">
        <v>0</v>
      </c>
      <c r="C33" s="44">
        <v>0</v>
      </c>
      <c r="D33" s="44">
        <v>0</v>
      </c>
      <c r="E33" s="45">
        <v>10370784</v>
      </c>
      <c r="F33" s="45"/>
      <c r="G33" s="46">
        <v>0</v>
      </c>
      <c r="H33" s="44">
        <v>0</v>
      </c>
      <c r="I33" s="46">
        <v>0</v>
      </c>
      <c r="J33" s="44">
        <v>0</v>
      </c>
      <c r="K33" s="45"/>
      <c r="L33" s="45"/>
      <c r="M33" s="44">
        <v>0</v>
      </c>
      <c r="N33" s="45">
        <f>-E33</f>
        <v>-10370784</v>
      </c>
      <c r="O33" s="47">
        <v>0</v>
      </c>
      <c r="P33" s="58"/>
      <c r="Q33" s="58"/>
      <c r="R33" s="58"/>
    </row>
    <row r="34" spans="1:26" ht="15.75" customHeight="1">
      <c r="A34" s="262" t="s">
        <v>132</v>
      </c>
      <c r="B34" s="263">
        <v>0</v>
      </c>
      <c r="C34" s="263">
        <v>0</v>
      </c>
      <c r="D34" s="263">
        <v>0</v>
      </c>
      <c r="E34" s="263">
        <v>0</v>
      </c>
      <c r="F34" s="264"/>
      <c r="G34" s="265">
        <v>0</v>
      </c>
      <c r="H34" s="263">
        <v>0</v>
      </c>
      <c r="I34" s="265">
        <v>0</v>
      </c>
      <c r="J34" s="263">
        <v>0</v>
      </c>
      <c r="K34" s="264"/>
      <c r="L34" s="264"/>
      <c r="M34" s="263">
        <v>0</v>
      </c>
      <c r="N34" s="264">
        <v>-54966067</v>
      </c>
      <c r="O34" s="266">
        <f>SUM(B34:N34)</f>
        <v>-54966067</v>
      </c>
      <c r="P34" s="58"/>
      <c r="Q34" s="58"/>
      <c r="R34" s="58"/>
      <c r="S34" s="59"/>
    </row>
    <row r="35" spans="1:26" ht="15.75" customHeight="1">
      <c r="A35" s="267" t="s">
        <v>133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6"/>
      <c r="P35" s="58"/>
      <c r="Q35" s="58"/>
      <c r="R35" s="58"/>
      <c r="S35" s="60"/>
    </row>
    <row r="36" spans="1:26" ht="15.75" customHeight="1">
      <c r="A36" s="267" t="s">
        <v>134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6"/>
      <c r="P36" s="58"/>
      <c r="Q36" s="58"/>
      <c r="R36" s="58"/>
      <c r="S36" s="61"/>
    </row>
    <row r="37" spans="1:26" ht="15.75" customHeight="1">
      <c r="A37" s="267" t="s">
        <v>135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6"/>
      <c r="P37" s="58"/>
      <c r="Q37" s="58"/>
      <c r="R37" s="58"/>
      <c r="S37" s="61"/>
    </row>
    <row r="38" spans="1:26" ht="15.75" customHeight="1">
      <c r="A38" s="267" t="s">
        <v>136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6"/>
      <c r="P38" s="58"/>
      <c r="Q38" s="58"/>
      <c r="R38" s="58"/>
      <c r="S38" s="61"/>
    </row>
    <row r="39" spans="1:26" ht="15.75" customHeight="1">
      <c r="A39" s="267" t="s">
        <v>128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 t="s">
        <v>3</v>
      </c>
      <c r="L39" s="264" t="s">
        <v>3</v>
      </c>
      <c r="M39" s="264"/>
      <c r="N39" s="264"/>
      <c r="O39" s="266"/>
      <c r="P39" s="58"/>
      <c r="Q39" s="58"/>
      <c r="R39" s="58"/>
      <c r="S39" s="61"/>
    </row>
    <row r="40" spans="1:26" ht="15.75" customHeight="1">
      <c r="A40" s="43" t="s">
        <v>129</v>
      </c>
      <c r="B40" s="44">
        <v>0</v>
      </c>
      <c r="C40" s="44">
        <v>0</v>
      </c>
      <c r="D40" s="44">
        <v>0</v>
      </c>
      <c r="E40" s="44">
        <v>0</v>
      </c>
      <c r="F40" s="45"/>
      <c r="G40" s="46">
        <v>0</v>
      </c>
      <c r="H40" s="45">
        <v>7682747</v>
      </c>
      <c r="I40" s="46">
        <v>0</v>
      </c>
      <c r="J40" s="45">
        <v>-24184015</v>
      </c>
      <c r="K40" s="45" t="s">
        <v>3</v>
      </c>
      <c r="L40" s="45" t="s">
        <v>3</v>
      </c>
      <c r="M40" s="44">
        <v>0</v>
      </c>
      <c r="N40" s="44">
        <v>0</v>
      </c>
      <c r="O40" s="49">
        <f>SUM(B40:N40)</f>
        <v>-16501268</v>
      </c>
      <c r="P40" s="58"/>
      <c r="Q40" s="58"/>
      <c r="R40" s="58"/>
      <c r="S40" s="61"/>
    </row>
    <row r="41" spans="1:26" ht="15.75" customHeight="1">
      <c r="A41" s="308" t="s">
        <v>113</v>
      </c>
      <c r="B41" s="309">
        <v>0</v>
      </c>
      <c r="C41" s="309">
        <v>0</v>
      </c>
      <c r="D41" s="309">
        <v>0</v>
      </c>
      <c r="E41" s="309">
        <v>0</v>
      </c>
      <c r="F41" s="310"/>
      <c r="G41" s="311">
        <v>0</v>
      </c>
      <c r="H41" s="309">
        <v>0</v>
      </c>
      <c r="I41" s="311">
        <v>0</v>
      </c>
      <c r="J41" s="309">
        <v>0</v>
      </c>
      <c r="K41" s="310" t="s">
        <v>3</v>
      </c>
      <c r="L41" s="310"/>
      <c r="M41" s="309">
        <v>0</v>
      </c>
      <c r="N41" s="310">
        <v>28101070</v>
      </c>
      <c r="O41" s="312">
        <f>SUM(B41:N41)</f>
        <v>28101070</v>
      </c>
      <c r="P41" s="58"/>
      <c r="Q41" s="58"/>
      <c r="R41" s="58"/>
    </row>
    <row r="42" spans="1:26" ht="15.75" customHeight="1">
      <c r="A42" s="313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6"/>
      <c r="P42" s="58"/>
      <c r="Q42" s="58"/>
      <c r="R42" s="58"/>
    </row>
    <row r="43" spans="1:26" ht="18">
      <c r="A43" s="38" t="s">
        <v>119</v>
      </c>
      <c r="B43" s="50">
        <f>+SUM(B26:B42)</f>
        <v>1062556872</v>
      </c>
      <c r="C43" s="50">
        <f>+SUM(C26:C42)</f>
        <v>126675724</v>
      </c>
      <c r="D43" s="50">
        <f>+SUM(D26:D42)</f>
        <v>49346690</v>
      </c>
      <c r="E43" s="50">
        <f>+SUM(E26:E42)</f>
        <v>40200952</v>
      </c>
      <c r="F43" s="50"/>
      <c r="G43" s="50">
        <f>+SUM(G26:G42)</f>
        <v>2724</v>
      </c>
      <c r="H43" s="50">
        <f>+SUM(H26:H42)</f>
        <v>92352825</v>
      </c>
      <c r="I43" s="50">
        <f>+SUM(I26:I42)</f>
        <v>736</v>
      </c>
      <c r="J43" s="50">
        <f>+SUM(J26:J42)</f>
        <v>-13134004</v>
      </c>
      <c r="K43" s="50" t="s">
        <v>3</v>
      </c>
      <c r="L43" s="50" t="s">
        <v>3</v>
      </c>
      <c r="M43" s="51">
        <v>0</v>
      </c>
      <c r="N43" s="50">
        <f>+SUM(N26:N42)</f>
        <v>28101070</v>
      </c>
      <c r="O43" s="52">
        <f>SUM(B43:N43)</f>
        <v>1386103589</v>
      </c>
      <c r="P43" s="58"/>
      <c r="Q43" s="58"/>
      <c r="R43" s="58"/>
    </row>
    <row r="44" spans="1:26" ht="15.75" customHeight="1">
      <c r="A44" s="313"/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6"/>
      <c r="P44" s="58"/>
      <c r="Q44" s="58"/>
      <c r="R44" s="58"/>
    </row>
    <row r="45" spans="1:26" ht="15.75" customHeight="1">
      <c r="A45" s="313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6"/>
      <c r="P45" s="58"/>
      <c r="Q45" s="58"/>
      <c r="R45" s="58"/>
    </row>
    <row r="46" spans="1:26" s="7" customFormat="1" ht="18" customHeight="1">
      <c r="A46" s="314" t="s">
        <v>18</v>
      </c>
      <c r="B46" s="315"/>
      <c r="C46" s="316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8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s="7" customFormat="1" ht="18" customHeight="1">
      <c r="A47" s="284"/>
      <c r="B47" s="285"/>
      <c r="C47" s="286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8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s="8" customFormat="1" ht="35.25" customHeight="1">
      <c r="A48" s="289" t="s">
        <v>44</v>
      </c>
      <c r="B48" s="290"/>
      <c r="C48" s="290"/>
      <c r="D48" s="291"/>
      <c r="E48" s="291"/>
      <c r="F48" s="291"/>
      <c r="G48" s="292"/>
      <c r="H48" s="292"/>
      <c r="I48" s="292"/>
      <c r="J48" s="292"/>
      <c r="K48" s="292"/>
      <c r="L48" s="292"/>
      <c r="M48" s="292"/>
      <c r="N48" s="292"/>
      <c r="O48" s="293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s="8" customFormat="1">
      <c r="A49" s="289"/>
      <c r="B49" s="290"/>
      <c r="C49" s="290"/>
      <c r="D49" s="291"/>
      <c r="E49" s="291"/>
      <c r="F49" s="291"/>
      <c r="G49" s="292"/>
      <c r="H49" s="292"/>
      <c r="I49" s="292"/>
      <c r="J49" s="292"/>
      <c r="K49" s="292"/>
      <c r="L49" s="292"/>
      <c r="M49" s="292"/>
      <c r="N49" s="292"/>
      <c r="O49" s="293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s="15" customFormat="1">
      <c r="A50" s="157"/>
      <c r="B50" s="156"/>
      <c r="C50" s="294"/>
      <c r="D50" s="156"/>
      <c r="E50" s="295"/>
      <c r="F50" s="156"/>
      <c r="G50" s="156"/>
      <c r="H50" s="156"/>
      <c r="I50" s="156"/>
      <c r="J50" s="156"/>
      <c r="K50" s="156"/>
      <c r="L50" s="156"/>
      <c r="M50" s="156"/>
      <c r="N50" s="156"/>
      <c r="O50" s="200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s="15" customFormat="1">
      <c r="A51" s="157"/>
      <c r="B51" s="156"/>
      <c r="C51" s="294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200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s="15" customFormat="1">
      <c r="A52" s="157"/>
      <c r="B52" s="156"/>
      <c r="C52" s="294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200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s="15" customFormat="1">
      <c r="A53" s="157"/>
      <c r="B53" s="156"/>
      <c r="C53" s="29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200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s="15" customFormat="1">
      <c r="A54" s="152"/>
      <c r="B54" s="29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200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15.75" customHeight="1" thickBot="1">
      <c r="A55" s="298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300"/>
      <c r="P55" s="58"/>
      <c r="Q55" s="58"/>
      <c r="R55" s="58"/>
    </row>
    <row r="56" spans="1:26" s="57" customFormat="1" ht="15.75" customHeight="1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26" s="57" customFormat="1" ht="15.75" customHeight="1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26" s="57" customFormat="1" ht="15.75" customHeight="1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26" s="57" customFormat="1" ht="15.75" customHeight="1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26" s="57" customFormat="1" ht="15.75" customHeight="1">
      <c r="A60" s="329"/>
      <c r="B60" s="330"/>
      <c r="E60" s="331"/>
      <c r="F60" s="331"/>
      <c r="K60" s="332"/>
      <c r="L60" s="331"/>
      <c r="M60" s="331"/>
      <c r="N60" s="331"/>
    </row>
    <row r="61" spans="1:26" s="57" customFormat="1" ht="15.75" customHeight="1">
      <c r="A61" s="333"/>
      <c r="B61" s="330"/>
      <c r="E61" s="334"/>
      <c r="F61" s="334"/>
      <c r="K61" s="332"/>
      <c r="L61" s="334"/>
      <c r="M61" s="334"/>
      <c r="N61" s="334"/>
    </row>
    <row r="62" spans="1:26" s="57" customFormat="1" ht="15.75" customHeight="1">
      <c r="E62" s="334"/>
      <c r="F62" s="334"/>
      <c r="L62" s="334"/>
      <c r="M62" s="334"/>
      <c r="N62" s="334"/>
    </row>
    <row r="63" spans="1:26" s="57" customFormat="1" ht="15.75" customHeight="1">
      <c r="B63" s="330"/>
      <c r="L63" s="334"/>
      <c r="M63" s="334"/>
    </row>
    <row r="64" spans="1:26" s="57" customFormat="1" ht="15.75" customHeight="1">
      <c r="B64" s="330"/>
      <c r="C64" s="330"/>
      <c r="D64" s="330"/>
      <c r="E64" s="330"/>
      <c r="F64" s="330"/>
      <c r="G64" s="330"/>
      <c r="H64" s="335"/>
      <c r="K64" s="336"/>
      <c r="L64" s="334"/>
      <c r="M64" s="334"/>
      <c r="N64" s="331"/>
    </row>
    <row r="65" spans="1:15" s="57" customFormat="1" ht="15.75" customHeight="1">
      <c r="A65" s="337"/>
      <c r="B65" s="338"/>
      <c r="C65" s="336"/>
      <c r="D65" s="336"/>
      <c r="E65" s="336"/>
      <c r="F65" s="336"/>
      <c r="G65" s="336"/>
      <c r="H65" s="336"/>
      <c r="I65" s="336"/>
      <c r="K65" s="336"/>
      <c r="L65" s="336"/>
      <c r="M65" s="336"/>
      <c r="N65" s="334"/>
    </row>
    <row r="66" spans="1:15" s="57" customFormat="1" ht="15.75" customHeight="1">
      <c r="A66" s="337"/>
      <c r="B66" s="338"/>
      <c r="C66" s="336"/>
      <c r="D66" s="336"/>
      <c r="E66" s="336"/>
      <c r="F66" s="336"/>
      <c r="G66" s="336"/>
      <c r="H66" s="336"/>
      <c r="I66" s="336"/>
      <c r="K66" s="336"/>
      <c r="L66" s="336"/>
      <c r="M66" s="336"/>
      <c r="N66" s="334"/>
    </row>
    <row r="67" spans="1:15" s="57" customFormat="1" ht="15.75" customHeight="1">
      <c r="A67" s="337"/>
      <c r="B67" s="338"/>
      <c r="C67" s="336"/>
      <c r="D67" s="336"/>
      <c r="E67" s="336"/>
      <c r="F67" s="336"/>
      <c r="G67" s="336"/>
      <c r="H67" s="336"/>
      <c r="I67" s="336"/>
      <c r="K67" s="336"/>
      <c r="L67" s="336"/>
      <c r="M67" s="336"/>
    </row>
    <row r="68" spans="1:15" s="57" customFormat="1" ht="15.75" customHeight="1">
      <c r="A68" s="337"/>
      <c r="B68" s="338"/>
      <c r="C68" s="336"/>
      <c r="D68" s="336"/>
      <c r="E68" s="336"/>
      <c r="F68" s="336"/>
      <c r="G68" s="336"/>
      <c r="H68" s="336"/>
      <c r="I68" s="336"/>
      <c r="K68" s="336"/>
      <c r="L68" s="336"/>
      <c r="M68" s="336"/>
      <c r="N68" s="331"/>
    </row>
    <row r="69" spans="1:15" s="57" customFormat="1" ht="15.75" customHeight="1">
      <c r="A69" s="337"/>
      <c r="B69" s="338"/>
      <c r="C69" s="336"/>
      <c r="D69" s="336"/>
      <c r="E69" s="336"/>
      <c r="F69" s="336"/>
      <c r="G69" s="336"/>
      <c r="H69" s="336"/>
      <c r="I69" s="336"/>
      <c r="K69" s="336"/>
      <c r="L69" s="336"/>
      <c r="M69" s="336"/>
      <c r="N69" s="334"/>
    </row>
    <row r="70" spans="1:15" s="57" customFormat="1" ht="15.75" customHeight="1">
      <c r="A70" s="337"/>
      <c r="B70" s="338"/>
      <c r="C70" s="336"/>
      <c r="D70" s="336"/>
      <c r="E70" s="336"/>
      <c r="F70" s="336"/>
      <c r="G70" s="336"/>
      <c r="H70" s="336"/>
      <c r="I70" s="336"/>
      <c r="K70" s="336"/>
      <c r="L70" s="336"/>
      <c r="M70" s="336"/>
      <c r="N70" s="334"/>
    </row>
    <row r="71" spans="1:15" s="57" customFormat="1" ht="15.75" customHeight="1">
      <c r="A71" s="337"/>
      <c r="B71" s="338"/>
      <c r="C71" s="336"/>
      <c r="D71" s="336"/>
      <c r="E71" s="336"/>
      <c r="F71" s="336"/>
      <c r="G71" s="336"/>
      <c r="H71" s="336"/>
      <c r="I71" s="336"/>
      <c r="K71" s="336"/>
      <c r="L71" s="336"/>
      <c r="M71" s="336"/>
    </row>
    <row r="72" spans="1:15" s="57" customFormat="1" ht="15.75" customHeight="1">
      <c r="A72" s="337"/>
      <c r="B72" s="338"/>
      <c r="C72" s="336"/>
      <c r="D72" s="336"/>
      <c r="E72" s="336"/>
      <c r="F72" s="336"/>
      <c r="G72" s="336"/>
      <c r="H72" s="336"/>
      <c r="I72" s="336"/>
      <c r="K72" s="336"/>
      <c r="L72" s="336"/>
      <c r="M72" s="336"/>
      <c r="N72" s="331"/>
    </row>
    <row r="73" spans="1:15" s="57" customFormat="1" ht="15.75" customHeight="1">
      <c r="A73" s="337"/>
      <c r="B73" s="338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</row>
    <row r="74" spans="1:15" s="57" customFormat="1" ht="15.75" customHeight="1">
      <c r="A74" s="337"/>
      <c r="B74" s="336"/>
      <c r="C74" s="336"/>
      <c r="D74" s="336"/>
      <c r="E74" s="336"/>
      <c r="F74" s="336"/>
      <c r="H74" s="336"/>
      <c r="I74" s="336"/>
      <c r="J74" s="336"/>
      <c r="K74" s="336"/>
      <c r="L74" s="336"/>
      <c r="M74" s="336"/>
    </row>
    <row r="75" spans="1:15" s="57" customFormat="1" ht="15.75" customHeight="1">
      <c r="A75" s="337"/>
      <c r="B75" s="336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</row>
    <row r="76" spans="1:15" s="57" customFormat="1" ht="15.75" customHeight="1">
      <c r="A76" s="337"/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</row>
    <row r="77" spans="1:15" s="57" customFormat="1" ht="15.75" customHeight="1">
      <c r="A77" s="337"/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</row>
    <row r="78" spans="1:15" s="57" customFormat="1" ht="15.75" customHeight="1">
      <c r="A78" s="337"/>
      <c r="B78" s="336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6"/>
    </row>
    <row r="79" spans="1:15" s="57" customFormat="1" ht="15.75" customHeight="1">
      <c r="B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</row>
    <row r="80" spans="1:15" s="57" customFormat="1" ht="15.75" customHeight="1">
      <c r="B80" s="330"/>
      <c r="C80" s="61"/>
      <c r="L80" s="336"/>
      <c r="M80" s="336"/>
    </row>
    <row r="81" spans="1:13" s="57" customFormat="1" ht="15.75" customHeight="1">
      <c r="B81" s="339"/>
      <c r="C81" s="61"/>
      <c r="L81" s="336"/>
      <c r="M81" s="336"/>
    </row>
    <row r="82" spans="1:13" s="57" customFormat="1" ht="15.75" customHeight="1">
      <c r="C82" s="61"/>
      <c r="L82" s="336"/>
      <c r="M82" s="336"/>
    </row>
    <row r="83" spans="1:13" s="57" customFormat="1" ht="15.75" customHeight="1">
      <c r="C83" s="61"/>
      <c r="L83" s="336"/>
      <c r="M83" s="336"/>
    </row>
    <row r="84" spans="1:13" s="57" customFormat="1" ht="15.75" customHeight="1">
      <c r="A84" s="337"/>
      <c r="B84" s="336"/>
      <c r="C84" s="340"/>
      <c r="D84" s="336"/>
      <c r="E84" s="336"/>
      <c r="F84" s="336"/>
      <c r="G84" s="336"/>
      <c r="H84" s="336"/>
      <c r="I84" s="336"/>
      <c r="J84" s="336"/>
      <c r="K84" s="336"/>
      <c r="L84" s="336"/>
      <c r="M84" s="336"/>
    </row>
    <row r="85" spans="1:13" s="57" customFormat="1" ht="15.75" customHeight="1">
      <c r="A85" s="337"/>
      <c r="B85" s="336"/>
      <c r="C85" s="340"/>
      <c r="D85" s="336"/>
      <c r="E85" s="336"/>
      <c r="F85" s="336"/>
      <c r="G85" s="336"/>
      <c r="H85" s="336"/>
      <c r="I85" s="336"/>
      <c r="J85" s="336"/>
      <c r="K85" s="336"/>
      <c r="L85" s="336"/>
      <c r="M85" s="336"/>
    </row>
    <row r="86" spans="1:13" s="57" customFormat="1" ht="15.75" customHeight="1">
      <c r="A86" s="337"/>
      <c r="B86" s="336"/>
      <c r="C86" s="340"/>
      <c r="D86" s="336"/>
      <c r="E86" s="336"/>
      <c r="F86" s="336"/>
      <c r="G86" s="336"/>
      <c r="H86" s="336"/>
      <c r="I86" s="336"/>
      <c r="J86" s="336"/>
      <c r="K86" s="336"/>
      <c r="L86" s="336"/>
      <c r="M86" s="336"/>
    </row>
    <row r="87" spans="1:13" s="57" customFormat="1" ht="15.75" customHeight="1">
      <c r="A87" s="337"/>
      <c r="B87" s="336"/>
      <c r="C87" s="340"/>
      <c r="D87" s="336"/>
      <c r="E87" s="336"/>
      <c r="F87" s="336"/>
      <c r="G87" s="336"/>
      <c r="H87" s="336"/>
      <c r="I87" s="336"/>
      <c r="J87" s="336"/>
      <c r="K87" s="336"/>
      <c r="L87" s="336"/>
      <c r="M87" s="336"/>
    </row>
    <row r="88" spans="1:13" s="57" customFormat="1" ht="15.75" customHeight="1">
      <c r="A88" s="337"/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</row>
    <row r="89" spans="1:13" s="57" customFormat="1" ht="15.75" customHeight="1">
      <c r="A89" s="337"/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6"/>
      <c r="M89" s="336"/>
    </row>
    <row r="90" spans="1:13" s="57" customFormat="1" ht="15.75" customHeight="1">
      <c r="A90" s="337"/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</row>
    <row r="91" spans="1:13" s="57" customFormat="1" ht="15.75" customHeight="1">
      <c r="A91" s="337"/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</row>
    <row r="92" spans="1:13" s="57" customFormat="1" ht="15.75" customHeight="1">
      <c r="A92" s="337"/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</row>
    <row r="93" spans="1:13" s="57" customFormat="1" ht="15.75" customHeight="1">
      <c r="A93" s="337"/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</row>
    <row r="94" spans="1:13" s="57" customFormat="1" ht="15.75" customHeight="1">
      <c r="A94" s="337"/>
      <c r="B94" s="336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</row>
    <row r="95" spans="1:13" s="57" customFormat="1" ht="15.75" customHeight="1">
      <c r="A95" s="337"/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</row>
    <row r="96" spans="1:13" s="57" customFormat="1" ht="15.75" customHeight="1">
      <c r="A96" s="337"/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6"/>
    </row>
    <row r="97" spans="1:32" s="57" customFormat="1" ht="15.75" customHeight="1">
      <c r="A97" s="337"/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</row>
    <row r="98" spans="1:32" s="57" customFormat="1" ht="15.75" customHeight="1">
      <c r="A98" s="337"/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</row>
    <row r="99" spans="1:32" s="57" customFormat="1" ht="15.75" customHeight="1">
      <c r="A99" s="337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</row>
    <row r="100" spans="1:32" s="57" customFormat="1" ht="15.75" customHeight="1">
      <c r="A100" s="337"/>
      <c r="B100" s="341"/>
      <c r="C100" s="341"/>
      <c r="D100" s="341"/>
      <c r="E100" s="341"/>
      <c r="F100" s="341"/>
      <c r="G100" s="341"/>
      <c r="H100" s="341"/>
      <c r="I100" s="341"/>
      <c r="J100" s="341"/>
      <c r="K100" s="341"/>
      <c r="L100" s="336"/>
      <c r="M100" s="336"/>
    </row>
    <row r="101" spans="1:32" s="57" customFormat="1" ht="15.75" customHeight="1">
      <c r="A101" s="337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</row>
    <row r="102" spans="1:32" s="332" customFormat="1" ht="15.75" customHeight="1">
      <c r="A102" s="342"/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</row>
    <row r="103" spans="1:32" s="57" customFormat="1" ht="15.75" customHeight="1">
      <c r="A103" s="337"/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</row>
    <row r="104" spans="1:32" s="57" customFormat="1" ht="15.75" customHeight="1">
      <c r="A104" s="337"/>
      <c r="B104" s="337"/>
      <c r="C104" s="337"/>
      <c r="D104" s="337"/>
      <c r="E104" s="337"/>
      <c r="F104" s="337"/>
      <c r="G104" s="337"/>
      <c r="H104" s="337"/>
      <c r="I104" s="344"/>
      <c r="J104" s="337"/>
      <c r="K104" s="337"/>
      <c r="L104" s="337"/>
      <c r="M104" s="337"/>
    </row>
    <row r="105" spans="1:32" s="57" customFormat="1" ht="15.75" customHeight="1">
      <c r="A105" s="337"/>
      <c r="B105" s="337"/>
      <c r="C105" s="337"/>
      <c r="D105" s="337"/>
      <c r="E105" s="337"/>
      <c r="F105" s="337"/>
      <c r="G105" s="337"/>
      <c r="H105" s="344"/>
      <c r="I105" s="345"/>
      <c r="J105" s="337"/>
      <c r="K105" s="337"/>
      <c r="L105" s="337"/>
      <c r="M105" s="337"/>
    </row>
    <row r="106" spans="1:32" s="57" customFormat="1" ht="15.75" customHeight="1">
      <c r="A106" s="337"/>
      <c r="B106" s="346"/>
      <c r="C106" s="337"/>
      <c r="D106" s="337"/>
      <c r="E106" s="337"/>
      <c r="F106" s="337"/>
      <c r="G106" s="337"/>
      <c r="H106" s="347"/>
      <c r="I106" s="337"/>
      <c r="J106" s="337"/>
      <c r="K106" s="337"/>
      <c r="L106" s="337"/>
      <c r="M106" s="337"/>
    </row>
    <row r="107" spans="1:32" s="57" customFormat="1" ht="15.75" customHeight="1">
      <c r="A107" s="337"/>
      <c r="B107" s="337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</row>
    <row r="108" spans="1:32" s="57" customFormat="1" ht="15.75" customHeight="1"/>
    <row r="109" spans="1:32" s="57" customFormat="1" ht="15.75" customHeight="1">
      <c r="B109" s="61"/>
    </row>
    <row r="110" spans="1:32" s="57" customFormat="1" ht="15.75" customHeight="1">
      <c r="B110" s="61"/>
    </row>
    <row r="111" spans="1:32" s="57" customFormat="1" ht="15.75" customHeight="1">
      <c r="B111" s="61"/>
    </row>
    <row r="112" spans="1:32" ht="15.75" customHeight="1">
      <c r="B112" s="20"/>
    </row>
    <row r="113" spans="2:2" ht="15.75" customHeight="1">
      <c r="B113" s="20"/>
    </row>
    <row r="114" spans="2:2" ht="15.75" customHeight="1">
      <c r="B114" s="20"/>
    </row>
    <row r="115" spans="2:2" ht="15.75" customHeight="1">
      <c r="B115" s="20"/>
    </row>
  </sheetData>
  <sheetProtection password="DE1C" sheet="1" objects="1" scenarios="1"/>
  <mergeCells count="7">
    <mergeCell ref="O8:O9"/>
    <mergeCell ref="B8:B9"/>
    <mergeCell ref="C8:E8"/>
    <mergeCell ref="G8:H8"/>
    <mergeCell ref="I8:I9"/>
    <mergeCell ref="J8:J9"/>
    <mergeCell ref="N8:N9"/>
  </mergeCells>
  <printOptions horizontalCentered="1" verticalCentered="1"/>
  <pageMargins left="0.15748031496062992" right="0.15748031496062992" top="0.78740157480314965" bottom="0.39370078740157483" header="0.31496062992125984" footer="0.11811023622047245"/>
  <pageSetup scale="36" firstPageNumber="6" orientation="landscape" useFirstPageNumber="1" r:id="rId1"/>
  <headerFooter alignWithMargins="0">
    <oddFooter>&amp;C&amp;12- &amp;P -</oddFooter>
  </headerFooter>
  <ignoredErrors>
    <ignoredError sqref="B43 C43:O43 B27:O2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2"/>
  <sheetViews>
    <sheetView tabSelected="1" zoomScaleNormal="100" zoomScaleSheetLayoutView="100" workbookViewId="0">
      <selection activeCell="E13" sqref="E13"/>
    </sheetView>
  </sheetViews>
  <sheetFormatPr baseColWidth="10" defaultColWidth="10" defaultRowHeight="15.75"/>
  <cols>
    <col min="1" max="1" width="110.83203125" style="15" customWidth="1"/>
    <col min="2" max="3" width="30.83203125" style="15" customWidth="1"/>
    <col min="4" max="4" width="10" style="65"/>
    <col min="5" max="5" width="94.33203125" style="65" bestFit="1" customWidth="1"/>
    <col min="6" max="6" width="19.83203125" style="65" bestFit="1" customWidth="1"/>
    <col min="7" max="8" width="10" style="65"/>
    <col min="9" max="9" width="11.5" style="65" customWidth="1"/>
    <col min="10" max="57" width="10" style="65"/>
    <col min="58" max="256" width="10" style="15"/>
    <col min="257" max="257" width="115.1640625" style="15" customWidth="1"/>
    <col min="258" max="259" width="23.83203125" style="15" customWidth="1"/>
    <col min="260" max="264" width="10" style="15"/>
    <col min="265" max="265" width="13.33203125" style="15" customWidth="1"/>
    <col min="266" max="512" width="10" style="15"/>
    <col min="513" max="513" width="115.1640625" style="15" customWidth="1"/>
    <col min="514" max="515" width="23.83203125" style="15" customWidth="1"/>
    <col min="516" max="520" width="10" style="15"/>
    <col min="521" max="521" width="13.33203125" style="15" customWidth="1"/>
    <col min="522" max="768" width="10" style="15"/>
    <col min="769" max="769" width="115.1640625" style="15" customWidth="1"/>
    <col min="770" max="771" width="23.83203125" style="15" customWidth="1"/>
    <col min="772" max="776" width="10" style="15"/>
    <col min="777" max="777" width="13.33203125" style="15" customWidth="1"/>
    <col min="778" max="1024" width="10" style="15"/>
    <col min="1025" max="1025" width="115.1640625" style="15" customWidth="1"/>
    <col min="1026" max="1027" width="23.83203125" style="15" customWidth="1"/>
    <col min="1028" max="1032" width="10" style="15"/>
    <col min="1033" max="1033" width="13.33203125" style="15" customWidth="1"/>
    <col min="1034" max="1280" width="10" style="15"/>
    <col min="1281" max="1281" width="115.1640625" style="15" customWidth="1"/>
    <col min="1282" max="1283" width="23.83203125" style="15" customWidth="1"/>
    <col min="1284" max="1288" width="10" style="15"/>
    <col min="1289" max="1289" width="13.33203125" style="15" customWidth="1"/>
    <col min="1290" max="1536" width="10" style="15"/>
    <col min="1537" max="1537" width="115.1640625" style="15" customWidth="1"/>
    <col min="1538" max="1539" width="23.83203125" style="15" customWidth="1"/>
    <col min="1540" max="1544" width="10" style="15"/>
    <col min="1545" max="1545" width="13.33203125" style="15" customWidth="1"/>
    <col min="1546" max="1792" width="10" style="15"/>
    <col min="1793" max="1793" width="115.1640625" style="15" customWidth="1"/>
    <col min="1794" max="1795" width="23.83203125" style="15" customWidth="1"/>
    <col min="1796" max="1800" width="10" style="15"/>
    <col min="1801" max="1801" width="13.33203125" style="15" customWidth="1"/>
    <col min="1802" max="2048" width="10" style="15"/>
    <col min="2049" max="2049" width="115.1640625" style="15" customWidth="1"/>
    <col min="2050" max="2051" width="23.83203125" style="15" customWidth="1"/>
    <col min="2052" max="2056" width="10" style="15"/>
    <col min="2057" max="2057" width="13.33203125" style="15" customWidth="1"/>
    <col min="2058" max="2304" width="10" style="15"/>
    <col min="2305" max="2305" width="115.1640625" style="15" customWidth="1"/>
    <col min="2306" max="2307" width="23.83203125" style="15" customWidth="1"/>
    <col min="2308" max="2312" width="10" style="15"/>
    <col min="2313" max="2313" width="13.33203125" style="15" customWidth="1"/>
    <col min="2314" max="2560" width="10" style="15"/>
    <col min="2561" max="2561" width="115.1640625" style="15" customWidth="1"/>
    <col min="2562" max="2563" width="23.83203125" style="15" customWidth="1"/>
    <col min="2564" max="2568" width="10" style="15"/>
    <col min="2569" max="2569" width="13.33203125" style="15" customWidth="1"/>
    <col min="2570" max="2816" width="10" style="15"/>
    <col min="2817" max="2817" width="115.1640625" style="15" customWidth="1"/>
    <col min="2818" max="2819" width="23.83203125" style="15" customWidth="1"/>
    <col min="2820" max="2824" width="10" style="15"/>
    <col min="2825" max="2825" width="13.33203125" style="15" customWidth="1"/>
    <col min="2826" max="3072" width="10" style="15"/>
    <col min="3073" max="3073" width="115.1640625" style="15" customWidth="1"/>
    <col min="3074" max="3075" width="23.83203125" style="15" customWidth="1"/>
    <col min="3076" max="3080" width="10" style="15"/>
    <col min="3081" max="3081" width="13.33203125" style="15" customWidth="1"/>
    <col min="3082" max="3328" width="10" style="15"/>
    <col min="3329" max="3329" width="115.1640625" style="15" customWidth="1"/>
    <col min="3330" max="3331" width="23.83203125" style="15" customWidth="1"/>
    <col min="3332" max="3336" width="10" style="15"/>
    <col min="3337" max="3337" width="13.33203125" style="15" customWidth="1"/>
    <col min="3338" max="3584" width="10" style="15"/>
    <col min="3585" max="3585" width="115.1640625" style="15" customWidth="1"/>
    <col min="3586" max="3587" width="23.83203125" style="15" customWidth="1"/>
    <col min="3588" max="3592" width="10" style="15"/>
    <col min="3593" max="3593" width="13.33203125" style="15" customWidth="1"/>
    <col min="3594" max="3840" width="10" style="15"/>
    <col min="3841" max="3841" width="115.1640625" style="15" customWidth="1"/>
    <col min="3842" max="3843" width="23.83203125" style="15" customWidth="1"/>
    <col min="3844" max="3848" width="10" style="15"/>
    <col min="3849" max="3849" width="13.33203125" style="15" customWidth="1"/>
    <col min="3850" max="4096" width="10" style="15"/>
    <col min="4097" max="4097" width="115.1640625" style="15" customWidth="1"/>
    <col min="4098" max="4099" width="23.83203125" style="15" customWidth="1"/>
    <col min="4100" max="4104" width="10" style="15"/>
    <col min="4105" max="4105" width="13.33203125" style="15" customWidth="1"/>
    <col min="4106" max="4352" width="10" style="15"/>
    <col min="4353" max="4353" width="115.1640625" style="15" customWidth="1"/>
    <col min="4354" max="4355" width="23.83203125" style="15" customWidth="1"/>
    <col min="4356" max="4360" width="10" style="15"/>
    <col min="4361" max="4361" width="13.33203125" style="15" customWidth="1"/>
    <col min="4362" max="4608" width="10" style="15"/>
    <col min="4609" max="4609" width="115.1640625" style="15" customWidth="1"/>
    <col min="4610" max="4611" width="23.83203125" style="15" customWidth="1"/>
    <col min="4612" max="4616" width="10" style="15"/>
    <col min="4617" max="4617" width="13.33203125" style="15" customWidth="1"/>
    <col min="4618" max="4864" width="10" style="15"/>
    <col min="4865" max="4865" width="115.1640625" style="15" customWidth="1"/>
    <col min="4866" max="4867" width="23.83203125" style="15" customWidth="1"/>
    <col min="4868" max="4872" width="10" style="15"/>
    <col min="4873" max="4873" width="13.33203125" style="15" customWidth="1"/>
    <col min="4874" max="5120" width="10" style="15"/>
    <col min="5121" max="5121" width="115.1640625" style="15" customWidth="1"/>
    <col min="5122" max="5123" width="23.83203125" style="15" customWidth="1"/>
    <col min="5124" max="5128" width="10" style="15"/>
    <col min="5129" max="5129" width="13.33203125" style="15" customWidth="1"/>
    <col min="5130" max="5376" width="10" style="15"/>
    <col min="5377" max="5377" width="115.1640625" style="15" customWidth="1"/>
    <col min="5378" max="5379" width="23.83203125" style="15" customWidth="1"/>
    <col min="5380" max="5384" width="10" style="15"/>
    <col min="5385" max="5385" width="13.33203125" style="15" customWidth="1"/>
    <col min="5386" max="5632" width="10" style="15"/>
    <col min="5633" max="5633" width="115.1640625" style="15" customWidth="1"/>
    <col min="5634" max="5635" width="23.83203125" style="15" customWidth="1"/>
    <col min="5636" max="5640" width="10" style="15"/>
    <col min="5641" max="5641" width="13.33203125" style="15" customWidth="1"/>
    <col min="5642" max="5888" width="10" style="15"/>
    <col min="5889" max="5889" width="115.1640625" style="15" customWidth="1"/>
    <col min="5890" max="5891" width="23.83203125" style="15" customWidth="1"/>
    <col min="5892" max="5896" width="10" style="15"/>
    <col min="5897" max="5897" width="13.33203125" style="15" customWidth="1"/>
    <col min="5898" max="6144" width="10" style="15"/>
    <col min="6145" max="6145" width="115.1640625" style="15" customWidth="1"/>
    <col min="6146" max="6147" width="23.83203125" style="15" customWidth="1"/>
    <col min="6148" max="6152" width="10" style="15"/>
    <col min="6153" max="6153" width="13.33203125" style="15" customWidth="1"/>
    <col min="6154" max="6400" width="10" style="15"/>
    <col min="6401" max="6401" width="115.1640625" style="15" customWidth="1"/>
    <col min="6402" max="6403" width="23.83203125" style="15" customWidth="1"/>
    <col min="6404" max="6408" width="10" style="15"/>
    <col min="6409" max="6409" width="13.33203125" style="15" customWidth="1"/>
    <col min="6410" max="6656" width="10" style="15"/>
    <col min="6657" max="6657" width="115.1640625" style="15" customWidth="1"/>
    <col min="6658" max="6659" width="23.83203125" style="15" customWidth="1"/>
    <col min="6660" max="6664" width="10" style="15"/>
    <col min="6665" max="6665" width="13.33203125" style="15" customWidth="1"/>
    <col min="6666" max="6912" width="10" style="15"/>
    <col min="6913" max="6913" width="115.1640625" style="15" customWidth="1"/>
    <col min="6914" max="6915" width="23.83203125" style="15" customWidth="1"/>
    <col min="6916" max="6920" width="10" style="15"/>
    <col min="6921" max="6921" width="13.33203125" style="15" customWidth="1"/>
    <col min="6922" max="7168" width="10" style="15"/>
    <col min="7169" max="7169" width="115.1640625" style="15" customWidth="1"/>
    <col min="7170" max="7171" width="23.83203125" style="15" customWidth="1"/>
    <col min="7172" max="7176" width="10" style="15"/>
    <col min="7177" max="7177" width="13.33203125" style="15" customWidth="1"/>
    <col min="7178" max="7424" width="10" style="15"/>
    <col min="7425" max="7425" width="115.1640625" style="15" customWidth="1"/>
    <col min="7426" max="7427" width="23.83203125" style="15" customWidth="1"/>
    <col min="7428" max="7432" width="10" style="15"/>
    <col min="7433" max="7433" width="13.33203125" style="15" customWidth="1"/>
    <col min="7434" max="7680" width="10" style="15"/>
    <col min="7681" max="7681" width="115.1640625" style="15" customWidth="1"/>
    <col min="7682" max="7683" width="23.83203125" style="15" customWidth="1"/>
    <col min="7684" max="7688" width="10" style="15"/>
    <col min="7689" max="7689" width="13.33203125" style="15" customWidth="1"/>
    <col min="7690" max="7936" width="10" style="15"/>
    <col min="7937" max="7937" width="115.1640625" style="15" customWidth="1"/>
    <col min="7938" max="7939" width="23.83203125" style="15" customWidth="1"/>
    <col min="7940" max="7944" width="10" style="15"/>
    <col min="7945" max="7945" width="13.33203125" style="15" customWidth="1"/>
    <col min="7946" max="8192" width="10" style="15"/>
    <col min="8193" max="8193" width="115.1640625" style="15" customWidth="1"/>
    <col min="8194" max="8195" width="23.83203125" style="15" customWidth="1"/>
    <col min="8196" max="8200" width="10" style="15"/>
    <col min="8201" max="8201" width="13.33203125" style="15" customWidth="1"/>
    <col min="8202" max="8448" width="10" style="15"/>
    <col min="8449" max="8449" width="115.1640625" style="15" customWidth="1"/>
    <col min="8450" max="8451" width="23.83203125" style="15" customWidth="1"/>
    <col min="8452" max="8456" width="10" style="15"/>
    <col min="8457" max="8457" width="13.33203125" style="15" customWidth="1"/>
    <col min="8458" max="8704" width="10" style="15"/>
    <col min="8705" max="8705" width="115.1640625" style="15" customWidth="1"/>
    <col min="8706" max="8707" width="23.83203125" style="15" customWidth="1"/>
    <col min="8708" max="8712" width="10" style="15"/>
    <col min="8713" max="8713" width="13.33203125" style="15" customWidth="1"/>
    <col min="8714" max="8960" width="10" style="15"/>
    <col min="8961" max="8961" width="115.1640625" style="15" customWidth="1"/>
    <col min="8962" max="8963" width="23.83203125" style="15" customWidth="1"/>
    <col min="8964" max="8968" width="10" style="15"/>
    <col min="8969" max="8969" width="13.33203125" style="15" customWidth="1"/>
    <col min="8970" max="9216" width="10" style="15"/>
    <col min="9217" max="9217" width="115.1640625" style="15" customWidth="1"/>
    <col min="9218" max="9219" width="23.83203125" style="15" customWidth="1"/>
    <col min="9220" max="9224" width="10" style="15"/>
    <col min="9225" max="9225" width="13.33203125" style="15" customWidth="1"/>
    <col min="9226" max="9472" width="10" style="15"/>
    <col min="9473" max="9473" width="115.1640625" style="15" customWidth="1"/>
    <col min="9474" max="9475" width="23.83203125" style="15" customWidth="1"/>
    <col min="9476" max="9480" width="10" style="15"/>
    <col min="9481" max="9481" width="13.33203125" style="15" customWidth="1"/>
    <col min="9482" max="9728" width="10" style="15"/>
    <col min="9729" max="9729" width="115.1640625" style="15" customWidth="1"/>
    <col min="9730" max="9731" width="23.83203125" style="15" customWidth="1"/>
    <col min="9732" max="9736" width="10" style="15"/>
    <col min="9737" max="9737" width="13.33203125" style="15" customWidth="1"/>
    <col min="9738" max="9984" width="10" style="15"/>
    <col min="9985" max="9985" width="115.1640625" style="15" customWidth="1"/>
    <col min="9986" max="9987" width="23.83203125" style="15" customWidth="1"/>
    <col min="9988" max="9992" width="10" style="15"/>
    <col min="9993" max="9993" width="13.33203125" style="15" customWidth="1"/>
    <col min="9994" max="10240" width="10" style="15"/>
    <col min="10241" max="10241" width="115.1640625" style="15" customWidth="1"/>
    <col min="10242" max="10243" width="23.83203125" style="15" customWidth="1"/>
    <col min="10244" max="10248" width="10" style="15"/>
    <col min="10249" max="10249" width="13.33203125" style="15" customWidth="1"/>
    <col min="10250" max="10496" width="10" style="15"/>
    <col min="10497" max="10497" width="115.1640625" style="15" customWidth="1"/>
    <col min="10498" max="10499" width="23.83203125" style="15" customWidth="1"/>
    <col min="10500" max="10504" width="10" style="15"/>
    <col min="10505" max="10505" width="13.33203125" style="15" customWidth="1"/>
    <col min="10506" max="10752" width="10" style="15"/>
    <col min="10753" max="10753" width="115.1640625" style="15" customWidth="1"/>
    <col min="10754" max="10755" width="23.83203125" style="15" customWidth="1"/>
    <col min="10756" max="10760" width="10" style="15"/>
    <col min="10761" max="10761" width="13.33203125" style="15" customWidth="1"/>
    <col min="10762" max="11008" width="10" style="15"/>
    <col min="11009" max="11009" width="115.1640625" style="15" customWidth="1"/>
    <col min="11010" max="11011" width="23.83203125" style="15" customWidth="1"/>
    <col min="11012" max="11016" width="10" style="15"/>
    <col min="11017" max="11017" width="13.33203125" style="15" customWidth="1"/>
    <col min="11018" max="11264" width="10" style="15"/>
    <col min="11265" max="11265" width="115.1640625" style="15" customWidth="1"/>
    <col min="11266" max="11267" width="23.83203125" style="15" customWidth="1"/>
    <col min="11268" max="11272" width="10" style="15"/>
    <col min="11273" max="11273" width="13.33203125" style="15" customWidth="1"/>
    <col min="11274" max="11520" width="10" style="15"/>
    <col min="11521" max="11521" width="115.1640625" style="15" customWidth="1"/>
    <col min="11522" max="11523" width="23.83203125" style="15" customWidth="1"/>
    <col min="11524" max="11528" width="10" style="15"/>
    <col min="11529" max="11529" width="13.33203125" style="15" customWidth="1"/>
    <col min="11530" max="11776" width="10" style="15"/>
    <col min="11777" max="11777" width="115.1640625" style="15" customWidth="1"/>
    <col min="11778" max="11779" width="23.83203125" style="15" customWidth="1"/>
    <col min="11780" max="11784" width="10" style="15"/>
    <col min="11785" max="11785" width="13.33203125" style="15" customWidth="1"/>
    <col min="11786" max="12032" width="10" style="15"/>
    <col min="12033" max="12033" width="115.1640625" style="15" customWidth="1"/>
    <col min="12034" max="12035" width="23.83203125" style="15" customWidth="1"/>
    <col min="12036" max="12040" width="10" style="15"/>
    <col min="12041" max="12041" width="13.33203125" style="15" customWidth="1"/>
    <col min="12042" max="12288" width="10" style="15"/>
    <col min="12289" max="12289" width="115.1640625" style="15" customWidth="1"/>
    <col min="12290" max="12291" width="23.83203125" style="15" customWidth="1"/>
    <col min="12292" max="12296" width="10" style="15"/>
    <col min="12297" max="12297" width="13.33203125" style="15" customWidth="1"/>
    <col min="12298" max="12544" width="10" style="15"/>
    <col min="12545" max="12545" width="115.1640625" style="15" customWidth="1"/>
    <col min="12546" max="12547" width="23.83203125" style="15" customWidth="1"/>
    <col min="12548" max="12552" width="10" style="15"/>
    <col min="12553" max="12553" width="13.33203125" style="15" customWidth="1"/>
    <col min="12554" max="12800" width="10" style="15"/>
    <col min="12801" max="12801" width="115.1640625" style="15" customWidth="1"/>
    <col min="12802" max="12803" width="23.83203125" style="15" customWidth="1"/>
    <col min="12804" max="12808" width="10" style="15"/>
    <col min="12809" max="12809" width="13.33203125" style="15" customWidth="1"/>
    <col min="12810" max="13056" width="10" style="15"/>
    <col min="13057" max="13057" width="115.1640625" style="15" customWidth="1"/>
    <col min="13058" max="13059" width="23.83203125" style="15" customWidth="1"/>
    <col min="13060" max="13064" width="10" style="15"/>
    <col min="13065" max="13065" width="13.33203125" style="15" customWidth="1"/>
    <col min="13066" max="13312" width="10" style="15"/>
    <col min="13313" max="13313" width="115.1640625" style="15" customWidth="1"/>
    <col min="13314" max="13315" width="23.83203125" style="15" customWidth="1"/>
    <col min="13316" max="13320" width="10" style="15"/>
    <col min="13321" max="13321" width="13.33203125" style="15" customWidth="1"/>
    <col min="13322" max="13568" width="10" style="15"/>
    <col min="13569" max="13569" width="115.1640625" style="15" customWidth="1"/>
    <col min="13570" max="13571" width="23.83203125" style="15" customWidth="1"/>
    <col min="13572" max="13576" width="10" style="15"/>
    <col min="13577" max="13577" width="13.33203125" style="15" customWidth="1"/>
    <col min="13578" max="13824" width="10" style="15"/>
    <col min="13825" max="13825" width="115.1640625" style="15" customWidth="1"/>
    <col min="13826" max="13827" width="23.83203125" style="15" customWidth="1"/>
    <col min="13828" max="13832" width="10" style="15"/>
    <col min="13833" max="13833" width="13.33203125" style="15" customWidth="1"/>
    <col min="13834" max="14080" width="10" style="15"/>
    <col min="14081" max="14081" width="115.1640625" style="15" customWidth="1"/>
    <col min="14082" max="14083" width="23.83203125" style="15" customWidth="1"/>
    <col min="14084" max="14088" width="10" style="15"/>
    <col min="14089" max="14089" width="13.33203125" style="15" customWidth="1"/>
    <col min="14090" max="14336" width="10" style="15"/>
    <col min="14337" max="14337" width="115.1640625" style="15" customWidth="1"/>
    <col min="14338" max="14339" width="23.83203125" style="15" customWidth="1"/>
    <col min="14340" max="14344" width="10" style="15"/>
    <col min="14345" max="14345" width="13.33203125" style="15" customWidth="1"/>
    <col min="14346" max="14592" width="10" style="15"/>
    <col min="14593" max="14593" width="115.1640625" style="15" customWidth="1"/>
    <col min="14594" max="14595" width="23.83203125" style="15" customWidth="1"/>
    <col min="14596" max="14600" width="10" style="15"/>
    <col min="14601" max="14601" width="13.33203125" style="15" customWidth="1"/>
    <col min="14602" max="14848" width="10" style="15"/>
    <col min="14849" max="14849" width="115.1640625" style="15" customWidth="1"/>
    <col min="14850" max="14851" width="23.83203125" style="15" customWidth="1"/>
    <col min="14852" max="14856" width="10" style="15"/>
    <col min="14857" max="14857" width="13.33203125" style="15" customWidth="1"/>
    <col min="14858" max="15104" width="10" style="15"/>
    <col min="15105" max="15105" width="115.1640625" style="15" customWidth="1"/>
    <col min="15106" max="15107" width="23.83203125" style="15" customWidth="1"/>
    <col min="15108" max="15112" width="10" style="15"/>
    <col min="15113" max="15113" width="13.33203125" style="15" customWidth="1"/>
    <col min="15114" max="15360" width="10" style="15"/>
    <col min="15361" max="15361" width="115.1640625" style="15" customWidth="1"/>
    <col min="15362" max="15363" width="23.83203125" style="15" customWidth="1"/>
    <col min="15364" max="15368" width="10" style="15"/>
    <col min="15369" max="15369" width="13.33203125" style="15" customWidth="1"/>
    <col min="15370" max="15616" width="10" style="15"/>
    <col min="15617" max="15617" width="115.1640625" style="15" customWidth="1"/>
    <col min="15618" max="15619" width="23.83203125" style="15" customWidth="1"/>
    <col min="15620" max="15624" width="10" style="15"/>
    <col min="15625" max="15625" width="13.33203125" style="15" customWidth="1"/>
    <col min="15626" max="15872" width="10" style="15"/>
    <col min="15873" max="15873" width="115.1640625" style="15" customWidth="1"/>
    <col min="15874" max="15875" width="23.83203125" style="15" customWidth="1"/>
    <col min="15876" max="15880" width="10" style="15"/>
    <col min="15881" max="15881" width="13.33203125" style="15" customWidth="1"/>
    <col min="15882" max="16128" width="10" style="15"/>
    <col min="16129" max="16129" width="115.1640625" style="15" customWidth="1"/>
    <col min="16130" max="16131" width="23.83203125" style="15" customWidth="1"/>
    <col min="16132" max="16136" width="10" style="15"/>
    <col min="16137" max="16137" width="13.33203125" style="15" customWidth="1"/>
    <col min="16138" max="16384" width="10" style="15"/>
  </cols>
  <sheetData>
    <row r="1" spans="1:57" s="13" customFormat="1" ht="18">
      <c r="A1" s="106" t="s">
        <v>48</v>
      </c>
      <c r="B1" s="107"/>
      <c r="C1" s="108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</row>
    <row r="2" spans="1:57" s="13" customFormat="1" ht="18">
      <c r="A2" s="109" t="s">
        <v>137</v>
      </c>
      <c r="B2" s="110"/>
      <c r="C2" s="111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</row>
    <row r="3" spans="1:57" s="14" customFormat="1">
      <c r="A3" s="109" t="s">
        <v>50</v>
      </c>
      <c r="B3" s="110"/>
      <c r="C3" s="111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</row>
    <row r="4" spans="1:57" s="14" customFormat="1">
      <c r="A4" s="112" t="s">
        <v>138</v>
      </c>
      <c r="B4" s="113"/>
      <c r="C4" s="11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</row>
    <row r="5" spans="1:57" s="14" customFormat="1">
      <c r="A5" s="115"/>
      <c r="B5" s="116"/>
      <c r="C5" s="11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</row>
    <row r="6" spans="1:57" s="14" customFormat="1">
      <c r="A6" s="118"/>
      <c r="B6" s="119">
        <v>2015</v>
      </c>
      <c r="C6" s="120">
        <v>2014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</row>
    <row r="7" spans="1:57">
      <c r="A7" s="127" t="s">
        <v>139</v>
      </c>
      <c r="B7" s="128"/>
      <c r="C7" s="129"/>
    </row>
    <row r="8" spans="1:57">
      <c r="A8" s="70" t="s">
        <v>140</v>
      </c>
      <c r="B8" s="71">
        <v>28101070</v>
      </c>
      <c r="C8" s="72">
        <v>64880076</v>
      </c>
    </row>
    <row r="9" spans="1:57">
      <c r="A9" s="121" t="s">
        <v>141</v>
      </c>
      <c r="B9" s="122"/>
      <c r="C9" s="123"/>
    </row>
    <row r="10" spans="1:57">
      <c r="A10" s="121" t="s">
        <v>142</v>
      </c>
      <c r="B10" s="122"/>
      <c r="C10" s="123"/>
    </row>
    <row r="11" spans="1:57">
      <c r="A11" s="73" t="s">
        <v>143</v>
      </c>
      <c r="B11" s="74">
        <v>226305</v>
      </c>
      <c r="C11" s="75">
        <v>459301</v>
      </c>
    </row>
    <row r="12" spans="1:57">
      <c r="A12" s="124" t="s">
        <v>144</v>
      </c>
      <c r="B12" s="125">
        <v>135853634</v>
      </c>
      <c r="C12" s="126">
        <v>40822149</v>
      </c>
    </row>
    <row r="13" spans="1:57">
      <c r="A13" s="73" t="s">
        <v>145</v>
      </c>
      <c r="B13" s="74">
        <v>1817641</v>
      </c>
      <c r="C13" s="75">
        <v>158894</v>
      </c>
    </row>
    <row r="14" spans="1:57">
      <c r="A14" s="124" t="s">
        <v>146</v>
      </c>
      <c r="B14" s="125">
        <v>161472</v>
      </c>
      <c r="C14" s="126">
        <v>2597756</v>
      </c>
    </row>
    <row r="15" spans="1:57">
      <c r="A15" s="73" t="s">
        <v>147</v>
      </c>
      <c r="B15" s="74">
        <v>882425</v>
      </c>
      <c r="C15" s="75">
        <v>855310</v>
      </c>
    </row>
    <row r="16" spans="1:57">
      <c r="A16" s="124" t="s">
        <v>148</v>
      </c>
      <c r="B16" s="125">
        <v>965196</v>
      </c>
      <c r="C16" s="126">
        <v>1713674</v>
      </c>
      <c r="E16" s="95"/>
    </row>
    <row r="17" spans="1:3">
      <c r="A17" s="73" t="s">
        <v>149</v>
      </c>
      <c r="B17" s="74">
        <v>756618</v>
      </c>
      <c r="C17" s="75">
        <v>13121143</v>
      </c>
    </row>
    <row r="18" spans="1:3">
      <c r="A18" s="124" t="s">
        <v>150</v>
      </c>
      <c r="B18" s="125">
        <v>0</v>
      </c>
      <c r="C18" s="126">
        <v>292693</v>
      </c>
    </row>
    <row r="19" spans="1:3">
      <c r="A19" s="73" t="s">
        <v>151</v>
      </c>
      <c r="B19" s="74">
        <v>-600</v>
      </c>
      <c r="C19" s="75">
        <v>-12570</v>
      </c>
    </row>
    <row r="20" spans="1:3">
      <c r="A20" s="76" t="s">
        <v>152</v>
      </c>
      <c r="B20" s="125">
        <v>-443608</v>
      </c>
      <c r="C20" s="126">
        <v>-2517115</v>
      </c>
    </row>
    <row r="21" spans="1:3">
      <c r="A21" s="73" t="s">
        <v>153</v>
      </c>
      <c r="B21" s="74">
        <v>-69941</v>
      </c>
      <c r="C21" s="75">
        <v>-84498</v>
      </c>
    </row>
    <row r="22" spans="1:3">
      <c r="A22" s="76" t="s">
        <v>154</v>
      </c>
      <c r="B22" s="125">
        <v>-121520341</v>
      </c>
      <c r="C22" s="126">
        <v>-31079365</v>
      </c>
    </row>
    <row r="23" spans="1:3">
      <c r="A23" s="73" t="s">
        <v>155</v>
      </c>
      <c r="B23" s="77">
        <v>-235526</v>
      </c>
      <c r="C23" s="78">
        <v>-165192</v>
      </c>
    </row>
    <row r="24" spans="1:3">
      <c r="A24" s="76" t="s">
        <v>156</v>
      </c>
      <c r="B24" s="130">
        <v>0</v>
      </c>
      <c r="C24" s="131">
        <v>-622693</v>
      </c>
    </row>
    <row r="25" spans="1:3">
      <c r="A25" s="73" t="s">
        <v>157</v>
      </c>
      <c r="B25" s="74">
        <v>-152673</v>
      </c>
      <c r="C25" s="75">
        <v>-814501</v>
      </c>
    </row>
    <row r="26" spans="1:3">
      <c r="A26" s="76" t="s">
        <v>158</v>
      </c>
      <c r="B26" s="125">
        <v>-37537846</v>
      </c>
      <c r="C26" s="126">
        <v>-50403796</v>
      </c>
    </row>
    <row r="27" spans="1:3">
      <c r="A27" s="73" t="s">
        <v>159</v>
      </c>
      <c r="B27" s="74">
        <v>-24184015</v>
      </c>
      <c r="C27" s="75">
        <v>-2699534</v>
      </c>
    </row>
    <row r="28" spans="1:3">
      <c r="A28" s="76" t="s">
        <v>160</v>
      </c>
      <c r="B28" s="125">
        <v>-358412303</v>
      </c>
      <c r="C28" s="126">
        <v>-243460637</v>
      </c>
    </row>
    <row r="29" spans="1:3">
      <c r="A29" s="73" t="s">
        <v>174</v>
      </c>
      <c r="B29" s="74">
        <v>35507402</v>
      </c>
      <c r="C29" s="75">
        <v>-102806844</v>
      </c>
    </row>
    <row r="30" spans="1:3">
      <c r="A30" s="76" t="s">
        <v>161</v>
      </c>
      <c r="B30" s="125">
        <v>-4313632</v>
      </c>
      <c r="C30" s="126">
        <v>-1226142</v>
      </c>
    </row>
    <row r="31" spans="1:3">
      <c r="A31" s="73" t="s">
        <v>162</v>
      </c>
      <c r="B31" s="74">
        <v>0</v>
      </c>
      <c r="C31" s="75">
        <v>330000</v>
      </c>
    </row>
    <row r="32" spans="1:3">
      <c r="A32" s="76" t="s">
        <v>163</v>
      </c>
      <c r="B32" s="125">
        <v>600</v>
      </c>
      <c r="C32" s="126">
        <v>12570</v>
      </c>
    </row>
    <row r="33" spans="1:5">
      <c r="A33" s="73" t="s">
        <v>175</v>
      </c>
      <c r="B33" s="74">
        <v>-31184441</v>
      </c>
      <c r="C33" s="75">
        <v>-21152159</v>
      </c>
      <c r="E33" s="95"/>
    </row>
    <row r="34" spans="1:5">
      <c r="A34" s="76" t="s">
        <v>176</v>
      </c>
      <c r="B34" s="125">
        <v>6501751</v>
      </c>
      <c r="C34" s="126">
        <v>-26237368</v>
      </c>
      <c r="D34" s="95"/>
    </row>
    <row r="35" spans="1:5">
      <c r="A35" s="73" t="s">
        <v>177</v>
      </c>
      <c r="B35" s="74">
        <v>-8362534</v>
      </c>
      <c r="C35" s="75">
        <v>59041627</v>
      </c>
    </row>
    <row r="36" spans="1:5">
      <c r="A36" s="76" t="s">
        <v>178</v>
      </c>
      <c r="B36" s="125">
        <v>-16582435</v>
      </c>
      <c r="C36" s="126">
        <v>-156036</v>
      </c>
    </row>
    <row r="37" spans="1:5" ht="18">
      <c r="A37" s="73" t="s">
        <v>164</v>
      </c>
      <c r="B37" s="79">
        <v>-901532</v>
      </c>
      <c r="C37" s="80">
        <v>-688122</v>
      </c>
    </row>
    <row r="38" spans="1:5">
      <c r="A38" s="134"/>
      <c r="B38" s="130"/>
      <c r="C38" s="131"/>
    </row>
    <row r="39" spans="1:5" ht="18">
      <c r="A39" s="135" t="s">
        <v>165</v>
      </c>
      <c r="B39" s="132">
        <f>SUM(B11:B38)</f>
        <v>-421228383</v>
      </c>
      <c r="C39" s="133">
        <f>SUM(C11:C38)</f>
        <v>-364721455</v>
      </c>
    </row>
    <row r="40" spans="1:5" ht="18">
      <c r="A40" s="134"/>
      <c r="B40" s="132"/>
      <c r="C40" s="133"/>
    </row>
    <row r="41" spans="1:5">
      <c r="A41" s="135" t="s">
        <v>173</v>
      </c>
      <c r="B41" s="125">
        <f>+B8+B39</f>
        <v>-393127313</v>
      </c>
      <c r="C41" s="126">
        <f>+C8+C39</f>
        <v>-299841379</v>
      </c>
    </row>
    <row r="42" spans="1:5">
      <c r="A42" s="134"/>
      <c r="B42" s="130"/>
      <c r="C42" s="131"/>
    </row>
    <row r="43" spans="1:5">
      <c r="A43" s="69" t="s">
        <v>166</v>
      </c>
      <c r="B43" s="130"/>
      <c r="C43" s="131"/>
    </row>
    <row r="44" spans="1:5">
      <c r="A44" s="352" t="s">
        <v>179</v>
      </c>
      <c r="B44" s="77">
        <v>-37793640</v>
      </c>
      <c r="C44" s="78">
        <v>65512220</v>
      </c>
    </row>
    <row r="45" spans="1:5">
      <c r="A45" s="353" t="s">
        <v>180</v>
      </c>
      <c r="B45" s="130">
        <v>-92358040</v>
      </c>
      <c r="C45" s="131">
        <v>111980043</v>
      </c>
    </row>
    <row r="46" spans="1:5" ht="18">
      <c r="A46" s="352" t="s">
        <v>167</v>
      </c>
      <c r="B46" s="79">
        <v>-404216</v>
      </c>
      <c r="C46" s="80">
        <f>-1093421-1294833</f>
        <v>-2388254</v>
      </c>
    </row>
    <row r="47" spans="1:5" ht="18">
      <c r="A47" s="121"/>
      <c r="B47" s="132"/>
      <c r="C47" s="133"/>
    </row>
    <row r="48" spans="1:5">
      <c r="A48" s="135" t="s">
        <v>181</v>
      </c>
      <c r="B48" s="130">
        <f>SUM(B44:B47)</f>
        <v>-130555896</v>
      </c>
      <c r="C48" s="131">
        <f>SUM(C44:C47)</f>
        <v>175104009</v>
      </c>
    </row>
    <row r="49" spans="1:8">
      <c r="A49" s="134"/>
      <c r="B49" s="130"/>
      <c r="C49" s="131"/>
    </row>
    <row r="50" spans="1:8">
      <c r="A50" s="127" t="s">
        <v>168</v>
      </c>
      <c r="B50" s="130"/>
      <c r="C50" s="131"/>
    </row>
    <row r="51" spans="1:8">
      <c r="A51" s="121" t="s">
        <v>183</v>
      </c>
      <c r="B51" s="125">
        <v>150992395</v>
      </c>
      <c r="C51" s="126">
        <v>-312928140</v>
      </c>
    </row>
    <row r="52" spans="1:8">
      <c r="A52" s="326" t="s">
        <v>184</v>
      </c>
      <c r="B52" s="74">
        <v>101304455</v>
      </c>
      <c r="C52" s="75">
        <v>2304873</v>
      </c>
    </row>
    <row r="53" spans="1:8">
      <c r="A53" s="121" t="s">
        <v>185</v>
      </c>
      <c r="B53" s="125">
        <v>-73394193</v>
      </c>
      <c r="C53" s="126">
        <v>118005836</v>
      </c>
    </row>
    <row r="54" spans="1:8">
      <c r="A54" s="326" t="s">
        <v>186</v>
      </c>
      <c r="B54" s="74">
        <v>589297565</v>
      </c>
      <c r="C54" s="75">
        <v>457348838</v>
      </c>
    </row>
    <row r="55" spans="1:8">
      <c r="A55" s="121" t="s">
        <v>169</v>
      </c>
      <c r="B55" s="125">
        <v>-206700000</v>
      </c>
      <c r="C55" s="126">
        <v>-193300000</v>
      </c>
    </row>
    <row r="56" spans="1:8" ht="18">
      <c r="A56" s="326" t="s">
        <v>170</v>
      </c>
      <c r="B56" s="327">
        <v>-54966067</v>
      </c>
      <c r="C56" s="328">
        <v>-30672672</v>
      </c>
    </row>
    <row r="57" spans="1:8" ht="18">
      <c r="A57" s="134"/>
      <c r="B57" s="136"/>
      <c r="C57" s="137"/>
      <c r="D57" s="96"/>
    </row>
    <row r="58" spans="1:8" ht="18">
      <c r="A58" s="135" t="s">
        <v>182</v>
      </c>
      <c r="B58" s="136">
        <f>SUM(B51:B57)</f>
        <v>506534155</v>
      </c>
      <c r="C58" s="137">
        <f>SUM(C51:C57)</f>
        <v>40758735</v>
      </c>
    </row>
    <row r="59" spans="1:8">
      <c r="A59" s="134"/>
      <c r="B59" s="130"/>
      <c r="C59" s="131"/>
    </row>
    <row r="60" spans="1:8">
      <c r="A60" s="138" t="s">
        <v>187</v>
      </c>
      <c r="B60" s="125">
        <f>+B41+B48+B58</f>
        <v>-17149054</v>
      </c>
      <c r="C60" s="126">
        <f>+C41+C48+C58</f>
        <v>-83978635</v>
      </c>
    </row>
    <row r="61" spans="1:8">
      <c r="A61" s="139"/>
      <c r="B61" s="140"/>
      <c r="C61" s="141"/>
      <c r="H61" s="95"/>
    </row>
    <row r="62" spans="1:8" ht="18">
      <c r="A62" s="138" t="s">
        <v>171</v>
      </c>
      <c r="B62" s="132">
        <v>124715836</v>
      </c>
      <c r="C62" s="133">
        <v>208694471</v>
      </c>
    </row>
    <row r="63" spans="1:8">
      <c r="A63" s="142"/>
      <c r="B63" s="130"/>
      <c r="C63" s="131"/>
    </row>
    <row r="64" spans="1:8" ht="18">
      <c r="A64" s="127" t="s">
        <v>172</v>
      </c>
      <c r="B64" s="143">
        <f>+B60+B62</f>
        <v>107566782</v>
      </c>
      <c r="C64" s="144">
        <f>+C60+C62</f>
        <v>124715836</v>
      </c>
    </row>
    <row r="65" spans="1:57" s="7" customFormat="1" ht="18" customHeight="1">
      <c r="A65" s="138"/>
      <c r="B65" s="145"/>
      <c r="C65" s="146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</row>
    <row r="66" spans="1:57" s="7" customFormat="1" ht="18" customHeight="1">
      <c r="A66" s="147" t="s">
        <v>188</v>
      </c>
      <c r="B66" s="148"/>
      <c r="C66" s="149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</row>
    <row r="67" spans="1:57" s="8" customFormat="1" ht="35.25" customHeight="1">
      <c r="A67" s="134"/>
      <c r="B67" s="150"/>
      <c r="C67" s="151"/>
      <c r="D67" s="97"/>
      <c r="E67" s="97"/>
      <c r="F67" s="97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</row>
    <row r="68" spans="1:57" ht="33.75" customHeight="1">
      <c r="A68" s="364" t="s">
        <v>44</v>
      </c>
      <c r="B68" s="365"/>
      <c r="C68" s="366"/>
    </row>
    <row r="69" spans="1:57">
      <c r="A69" s="152"/>
      <c r="B69" s="153"/>
      <c r="C69" s="154"/>
      <c r="E69" s="98"/>
    </row>
    <row r="70" spans="1:57">
      <c r="A70" s="152"/>
      <c r="B70" s="153"/>
      <c r="C70" s="154"/>
      <c r="E70" s="98"/>
    </row>
    <row r="71" spans="1:57">
      <c r="A71" s="155"/>
      <c r="B71" s="156"/>
      <c r="C71" s="154"/>
      <c r="E71" s="98"/>
    </row>
    <row r="72" spans="1:57">
      <c r="A72" s="157"/>
      <c r="B72" s="156"/>
      <c r="C72" s="154"/>
    </row>
    <row r="73" spans="1:57">
      <c r="A73" s="157"/>
      <c r="B73" s="156"/>
      <c r="C73" s="154"/>
    </row>
    <row r="74" spans="1:57">
      <c r="A74" s="157"/>
      <c r="B74" s="156"/>
      <c r="C74" s="154"/>
    </row>
    <row r="75" spans="1:57">
      <c r="A75" s="157"/>
      <c r="B75" s="156"/>
      <c r="C75" s="158"/>
    </row>
    <row r="76" spans="1:57" ht="16.5" thickBot="1">
      <c r="A76" s="159"/>
      <c r="B76" s="160"/>
      <c r="C76" s="161"/>
    </row>
    <row r="77" spans="1:57" s="65" customFormat="1">
      <c r="A77" s="99"/>
      <c r="B77" s="100"/>
    </row>
    <row r="78" spans="1:57" s="65" customFormat="1">
      <c r="A78" s="99"/>
      <c r="B78" s="101"/>
    </row>
    <row r="79" spans="1:57" s="65" customFormat="1">
      <c r="A79" s="99"/>
      <c r="B79" s="102"/>
    </row>
    <row r="80" spans="1:57" s="65" customFormat="1">
      <c r="A80" s="99"/>
      <c r="B80" s="102"/>
    </row>
    <row r="81" spans="1:2" s="65" customFormat="1">
      <c r="A81" s="99"/>
      <c r="B81" s="102"/>
    </row>
    <row r="82" spans="1:2" s="65" customFormat="1">
      <c r="A82" s="99"/>
      <c r="B82" s="102"/>
    </row>
    <row r="83" spans="1:2" s="65" customFormat="1">
      <c r="A83" s="99"/>
      <c r="B83" s="102"/>
    </row>
    <row r="84" spans="1:2" s="65" customFormat="1">
      <c r="A84" s="99"/>
      <c r="B84" s="101"/>
    </row>
    <row r="85" spans="1:2" s="65" customFormat="1">
      <c r="A85" s="99"/>
      <c r="B85" s="101"/>
    </row>
    <row r="86" spans="1:2" s="65" customFormat="1">
      <c r="A86" s="99"/>
      <c r="B86" s="101"/>
    </row>
    <row r="87" spans="1:2" s="65" customFormat="1">
      <c r="A87" s="99"/>
      <c r="B87" s="103"/>
    </row>
    <row r="88" spans="1:2" s="65" customFormat="1">
      <c r="B88" s="104"/>
    </row>
    <row r="89" spans="1:2" s="65" customFormat="1">
      <c r="B89" s="104"/>
    </row>
    <row r="90" spans="1:2" s="65" customFormat="1">
      <c r="B90" s="105"/>
    </row>
    <row r="91" spans="1:2" s="65" customFormat="1"/>
    <row r="92" spans="1:2" s="65" customFormat="1"/>
    <row r="93" spans="1:2" s="65" customFormat="1"/>
    <row r="94" spans="1:2" s="65" customFormat="1"/>
    <row r="95" spans="1:2" s="65" customFormat="1"/>
    <row r="96" spans="1:2" s="65" customFormat="1"/>
    <row r="97" s="65" customFormat="1"/>
    <row r="98" s="65" customFormat="1"/>
    <row r="99" s="65" customFormat="1"/>
    <row r="100" s="65" customFormat="1"/>
    <row r="101" s="65" customFormat="1"/>
    <row r="102" s="65" customFormat="1"/>
    <row r="103" s="65" customFormat="1"/>
    <row r="104" s="65" customFormat="1"/>
    <row r="105" s="65" customFormat="1"/>
    <row r="106" s="65" customFormat="1"/>
    <row r="107" s="65" customFormat="1"/>
    <row r="108" s="65" customFormat="1"/>
    <row r="109" s="65" customFormat="1"/>
    <row r="110" s="65" customFormat="1"/>
    <row r="111" s="65" customFormat="1"/>
    <row r="112" s="65" customFormat="1"/>
    <row r="113" s="65" customFormat="1"/>
    <row r="114" s="65" customFormat="1"/>
    <row r="115" s="65" customFormat="1"/>
    <row r="116" s="65" customFormat="1"/>
    <row r="117" s="65" customFormat="1"/>
    <row r="118" s="65" customFormat="1"/>
    <row r="119" s="65" customFormat="1"/>
    <row r="120" s="65" customFormat="1"/>
    <row r="121" s="65" customFormat="1"/>
    <row r="122" s="65" customFormat="1"/>
    <row r="123" s="65" customFormat="1"/>
    <row r="124" s="65" customFormat="1"/>
    <row r="125" s="65" customFormat="1"/>
    <row r="126" s="65" customFormat="1"/>
    <row r="127" s="65" customFormat="1"/>
    <row r="128" s="65" customFormat="1"/>
    <row r="129" s="65" customFormat="1"/>
    <row r="130" s="65" customFormat="1"/>
    <row r="131" s="65" customFormat="1"/>
    <row r="132" s="65" customFormat="1"/>
    <row r="133" s="65" customFormat="1"/>
    <row r="134" s="65" customFormat="1"/>
    <row r="135" s="65" customFormat="1"/>
    <row r="136" s="65" customFormat="1"/>
    <row r="137" s="65" customFormat="1"/>
    <row r="138" s="65" customFormat="1"/>
    <row r="139" s="65" customFormat="1"/>
    <row r="140" s="65" customFormat="1"/>
    <row r="141" s="65" customFormat="1"/>
    <row r="142" s="65" customFormat="1"/>
    <row r="143" s="65" customFormat="1"/>
    <row r="144" s="65" customFormat="1"/>
    <row r="145" s="65" customFormat="1"/>
    <row r="146" s="65" customFormat="1"/>
    <row r="147" s="65" customFormat="1"/>
    <row r="148" s="65" customFormat="1"/>
    <row r="149" s="65" customFormat="1"/>
    <row r="150" s="65" customFormat="1"/>
    <row r="151" s="65" customFormat="1"/>
    <row r="152" s="65" customFormat="1"/>
    <row r="153" s="65" customFormat="1"/>
    <row r="154" s="65" customFormat="1"/>
    <row r="155" s="65" customFormat="1"/>
    <row r="156" s="65" customFormat="1"/>
    <row r="157" s="65" customFormat="1"/>
    <row r="158" s="65" customFormat="1"/>
    <row r="159" s="65" customFormat="1"/>
    <row r="160" s="65" customFormat="1"/>
    <row r="161" s="65" customFormat="1"/>
    <row r="162" s="65" customFormat="1"/>
    <row r="163" s="65" customFormat="1"/>
    <row r="164" s="65" customFormat="1"/>
    <row r="165" s="65" customFormat="1"/>
    <row r="166" s="65" customFormat="1"/>
    <row r="167" s="65" customFormat="1"/>
    <row r="168" s="65" customFormat="1"/>
    <row r="169" s="65" customFormat="1"/>
    <row r="170" s="65" customFormat="1"/>
    <row r="171" s="65" customFormat="1"/>
    <row r="172" s="65" customFormat="1"/>
    <row r="173" s="65" customFormat="1"/>
    <row r="174" s="65" customFormat="1"/>
    <row r="175" s="65" customFormat="1"/>
    <row r="176" s="65" customFormat="1"/>
    <row r="177" s="65" customFormat="1"/>
    <row r="178" s="65" customFormat="1"/>
    <row r="179" s="65" customFormat="1"/>
    <row r="180" s="65" customFormat="1"/>
    <row r="181" s="65" customFormat="1"/>
    <row r="182" s="65" customFormat="1"/>
    <row r="183" s="65" customFormat="1"/>
    <row r="184" s="65" customFormat="1"/>
    <row r="185" s="65" customFormat="1"/>
    <row r="186" s="65" customFormat="1"/>
    <row r="187" s="65" customFormat="1"/>
    <row r="188" s="65" customFormat="1"/>
    <row r="189" s="65" customFormat="1"/>
    <row r="190" s="65" customFormat="1"/>
    <row r="191" s="65" customFormat="1"/>
    <row r="192" s="65" customFormat="1"/>
    <row r="193" s="65" customFormat="1"/>
    <row r="194" s="65" customFormat="1"/>
    <row r="195" s="65" customFormat="1"/>
    <row r="196" s="65" customFormat="1"/>
    <row r="197" s="65" customFormat="1"/>
    <row r="198" s="65" customFormat="1"/>
    <row r="199" s="65" customFormat="1"/>
    <row r="200" s="65" customFormat="1"/>
    <row r="201" s="65" customFormat="1"/>
    <row r="202" s="65" customFormat="1"/>
    <row r="203" s="65" customFormat="1"/>
    <row r="204" s="65" customFormat="1"/>
    <row r="205" s="65" customFormat="1"/>
    <row r="206" s="65" customFormat="1"/>
    <row r="207" s="65" customFormat="1"/>
    <row r="208" s="65" customFormat="1"/>
    <row r="209" s="65" customFormat="1"/>
    <row r="210" s="65" customFormat="1"/>
    <row r="211" s="65" customFormat="1"/>
    <row r="212" s="65" customFormat="1"/>
    <row r="213" s="65" customFormat="1"/>
    <row r="214" s="65" customFormat="1"/>
    <row r="215" s="65" customFormat="1"/>
    <row r="216" s="65" customFormat="1"/>
    <row r="217" s="65" customFormat="1"/>
    <row r="218" s="65" customFormat="1"/>
    <row r="219" s="65" customFormat="1"/>
    <row r="220" s="65" customFormat="1"/>
    <row r="221" s="65" customFormat="1"/>
    <row r="222" s="65" customFormat="1"/>
    <row r="223" s="65" customFormat="1"/>
    <row r="224" s="65" customFormat="1"/>
    <row r="225" s="65" customFormat="1"/>
    <row r="226" s="65" customFormat="1"/>
    <row r="227" s="65" customFormat="1"/>
    <row r="228" s="65" customFormat="1"/>
    <row r="229" s="65" customFormat="1"/>
    <row r="230" s="65" customFormat="1"/>
    <row r="231" s="65" customFormat="1"/>
    <row r="232" s="65" customFormat="1"/>
    <row r="233" s="65" customFormat="1"/>
    <row r="234" s="65" customFormat="1"/>
    <row r="235" s="65" customFormat="1"/>
    <row r="236" s="65" customFormat="1"/>
    <row r="237" s="65" customFormat="1"/>
    <row r="238" s="65" customFormat="1"/>
    <row r="239" s="65" customFormat="1"/>
    <row r="240" s="65" customFormat="1"/>
    <row r="241" s="65" customFormat="1"/>
    <row r="242" s="65" customFormat="1"/>
    <row r="243" s="65" customFormat="1"/>
    <row r="244" s="65" customFormat="1"/>
    <row r="245" s="65" customFormat="1"/>
    <row r="246" s="65" customFormat="1"/>
    <row r="247" s="65" customFormat="1"/>
    <row r="248" s="65" customFormat="1"/>
    <row r="249" s="65" customFormat="1"/>
    <row r="250" s="65" customFormat="1"/>
    <row r="251" s="65" customFormat="1"/>
    <row r="252" s="65" customFormat="1"/>
    <row r="253" s="65" customFormat="1"/>
    <row r="254" s="65" customFormat="1"/>
    <row r="255" s="65" customFormat="1"/>
    <row r="256" s="65" customFormat="1"/>
    <row r="257" s="65" customFormat="1"/>
    <row r="258" s="65" customFormat="1"/>
    <row r="259" s="65" customFormat="1"/>
    <row r="260" s="65" customFormat="1"/>
    <row r="261" s="65" customFormat="1"/>
    <row r="262" s="65" customFormat="1"/>
    <row r="263" s="65" customFormat="1"/>
    <row r="264" s="65" customFormat="1"/>
    <row r="265" s="65" customFormat="1"/>
    <row r="266" s="65" customFormat="1"/>
    <row r="267" s="65" customFormat="1"/>
    <row r="268" s="65" customFormat="1"/>
    <row r="269" s="65" customFormat="1"/>
    <row r="270" s="65" customFormat="1"/>
    <row r="271" s="65" customFormat="1"/>
    <row r="272" s="65" customFormat="1"/>
    <row r="273" s="65" customFormat="1"/>
    <row r="274" s="65" customFormat="1"/>
    <row r="275" s="65" customFormat="1"/>
    <row r="276" s="65" customFormat="1"/>
    <row r="277" s="65" customFormat="1"/>
    <row r="278" s="65" customFormat="1"/>
    <row r="279" s="65" customFormat="1"/>
    <row r="280" s="65" customFormat="1"/>
    <row r="281" s="65" customFormat="1"/>
    <row r="282" s="65" customFormat="1"/>
    <row r="283" s="65" customFormat="1"/>
    <row r="284" s="65" customFormat="1"/>
    <row r="285" s="65" customFormat="1"/>
    <row r="286" s="65" customFormat="1"/>
    <row r="287" s="65" customFormat="1"/>
    <row r="288" s="65" customFormat="1"/>
    <row r="289" s="65" customFormat="1"/>
    <row r="290" s="65" customFormat="1"/>
    <row r="291" s="65" customFormat="1"/>
    <row r="292" s="65" customFormat="1"/>
    <row r="293" s="65" customFormat="1"/>
    <row r="294" s="65" customFormat="1"/>
    <row r="295" s="65" customFormat="1"/>
    <row r="296" s="65" customFormat="1"/>
    <row r="297" s="65" customFormat="1"/>
    <row r="298" s="65" customFormat="1"/>
    <row r="299" s="65" customFormat="1"/>
    <row r="300" s="65" customFormat="1"/>
    <row r="301" s="65" customFormat="1"/>
    <row r="302" s="65" customFormat="1"/>
    <row r="303" s="65" customFormat="1"/>
    <row r="304" s="65" customFormat="1"/>
    <row r="305" s="65" customFormat="1"/>
    <row r="306" s="65" customFormat="1"/>
    <row r="307" s="65" customFormat="1"/>
    <row r="308" s="65" customFormat="1"/>
    <row r="309" s="65" customFormat="1"/>
    <row r="310" s="65" customFormat="1"/>
    <row r="311" s="65" customFormat="1"/>
    <row r="312" s="65" customFormat="1"/>
    <row r="313" s="65" customFormat="1"/>
    <row r="314" s="65" customFormat="1"/>
    <row r="315" s="65" customFormat="1"/>
    <row r="316" s="65" customFormat="1"/>
    <row r="317" s="65" customFormat="1"/>
    <row r="318" s="65" customFormat="1"/>
    <row r="319" s="65" customFormat="1"/>
    <row r="320" s="65" customFormat="1"/>
    <row r="321" s="65" customFormat="1"/>
    <row r="322" s="65" customFormat="1"/>
    <row r="323" s="65" customFormat="1"/>
    <row r="324" s="65" customFormat="1"/>
    <row r="325" s="65" customFormat="1"/>
    <row r="326" s="65" customFormat="1"/>
    <row r="327" s="65" customFormat="1"/>
    <row r="328" s="65" customFormat="1"/>
    <row r="329" s="65" customFormat="1"/>
    <row r="330" s="65" customFormat="1"/>
    <row r="331" s="65" customFormat="1"/>
    <row r="332" s="65" customFormat="1"/>
  </sheetData>
  <sheetProtection password="DE1C" sheet="1" objects="1" scenarios="1" formatCells="0" formatColumns="0"/>
  <mergeCells count="1">
    <mergeCell ref="A68:C68"/>
  </mergeCells>
  <printOptions horizontalCentered="1" verticalCentered="1"/>
  <pageMargins left="0.35433070866141736" right="0.35433070866141736" top="0.78740157480314965" bottom="0.59055118110236227" header="0.51181102362204722" footer="0.51181102362204722"/>
  <pageSetup firstPageNumber="7" orientation="portrait" useFirstPageNumber="1" r:id="rId1"/>
  <headerFooter alignWithMargins="0">
    <oddFooter>&amp;C&amp;12- &amp;P -</oddFooter>
  </headerFooter>
  <ignoredErrors>
    <ignoredError sqref="B64:C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SHEET</vt:lpstr>
      <vt:lpstr>INCOME STATEMENT</vt:lpstr>
      <vt:lpstr>STATEMENTS OF CHANGES IN SHAR</vt:lpstr>
      <vt:lpstr>CASH FLOW STATEMENT</vt:lpstr>
      <vt:lpstr>'BALANCE SHEET'!Área_de_impresión</vt:lpstr>
      <vt:lpstr>'CASH FLOW STATEMENT'!Área_de_impresión</vt:lpstr>
      <vt:lpstr>'INCOME STATEMENT'!Área_de_impresión</vt:lpstr>
      <vt:lpstr>'STATEMENTS OF CHANGES IN SHAR'!Área_de_impresión</vt:lpstr>
      <vt:lpstr>'INCOME STATEMENT'!Títulos_a_imprimir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Jara, Ivan (LATCO - Bogota)</dc:creator>
  <cp:lastModifiedBy>Ariel Oswaldo Díaz Alvarez</cp:lastModifiedBy>
  <cp:lastPrinted>2016-04-19T14:08:32Z</cp:lastPrinted>
  <dcterms:created xsi:type="dcterms:W3CDTF">2015-02-07T23:54:02Z</dcterms:created>
  <dcterms:modified xsi:type="dcterms:W3CDTF">2016-05-11T20:28:37Z</dcterms:modified>
</cp:coreProperties>
</file>