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0020\Documents\Líneas 2019\Noviembre 2019\Línea alivio Paro Nacional\"/>
    </mc:Choice>
  </mc:AlternateContent>
  <xr:revisionPtr revIDLastSave="0" documentId="13_ncr:1_{22411511-8D8A-4CBE-AB69-E9499CAE5EB4}" xr6:coauthVersionLast="44" xr6:coauthVersionMax="44" xr10:uidLastSave="{00000000-0000-0000-0000-000000000000}"/>
  <bookViews>
    <workbookView xWindow="-120" yWindow="-120" windowWidth="29040" windowHeight="15840" xr2:uid="{0BBC222D-CE4E-494D-ABAE-F67E48EFF90F}"/>
  </bookViews>
  <sheets>
    <sheet name="Anexo 1" sheetId="1" r:id="rId1"/>
    <sheet name="Ejemplo diligenciamiento" sheetId="2" r:id="rId2"/>
  </sheets>
  <definedNames>
    <definedName name="_xlnm.Print_Area" localSheetId="0">'Anexo 1'!$A$1:$B$50</definedName>
    <definedName name="_xlnm.Print_Area" localSheetId="1">'Ejemplo diligenciamiento'!$A$1:$B$50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2" l="1"/>
  <c r="B23" i="2"/>
  <c r="B28" i="2" s="1"/>
  <c r="B39" i="2"/>
  <c r="B20" i="2"/>
  <c r="B41" i="2" l="1"/>
  <c r="B43" i="2"/>
  <c r="B42" i="2"/>
  <c r="B28" i="1"/>
  <c r="B20" i="1"/>
  <c r="B39" i="1" l="1"/>
  <c r="B41" i="1" s="1"/>
  <c r="B42" i="1" l="1"/>
  <c r="B43" i="1"/>
</calcChain>
</file>

<file path=xl/sharedStrings.xml><?xml version="1.0" encoding="utf-8"?>
<sst xmlns="http://schemas.openxmlformats.org/spreadsheetml/2006/main" count="73" uniqueCount="44">
  <si>
    <t>a. Menores ventas causadas por el paro nacional</t>
  </si>
  <si>
    <t>b. Mayores costos y gastos causados por el paro nacional</t>
  </si>
  <si>
    <t>Descripción bien afectado</t>
  </si>
  <si>
    <t>Ejemplo: Ventanales local comercial</t>
  </si>
  <si>
    <t>% liquidez</t>
  </si>
  <si>
    <t>% bienes</t>
  </si>
  <si>
    <t>Revisor fiscal o contador de la empresa:</t>
  </si>
  <si>
    <t>Ventas noviembre 2018</t>
  </si>
  <si>
    <t>Ventas diciembre 2018</t>
  </si>
  <si>
    <t>Ventas esperadas diciembre 2019 (con afectación del paro)</t>
  </si>
  <si>
    <t>2. Afectaciones a los bienes de la empresa por el paro nacional</t>
  </si>
  <si>
    <t>Crecimiento en costos presupuestado para el año 2019</t>
  </si>
  <si>
    <t>Crecimiento en ventas presupuestado para el año 2019</t>
  </si>
  <si>
    <t>Monto pesos cifra completa</t>
  </si>
  <si>
    <t>Ventas reales noviembre 2019</t>
  </si>
  <si>
    <t>Monto  pesos cifra completa
recuperación / reparación</t>
  </si>
  <si>
    <t>1. Afectación de liquidez por el paro nacional</t>
  </si>
  <si>
    <r>
      <t>Fecha:</t>
    </r>
    <r>
      <rPr>
        <sz val="10"/>
        <color theme="1"/>
        <rFont val="Calibri"/>
        <family val="2"/>
        <scheme val="minor"/>
      </rPr>
      <t xml:space="preserve"> ____________________________________________________</t>
    </r>
  </si>
  <si>
    <r>
      <t>Nombre de la empresa:</t>
    </r>
    <r>
      <rPr>
        <sz val="10"/>
        <color theme="1"/>
        <rFont val="Calibri"/>
        <family val="2"/>
        <scheme val="minor"/>
      </rPr>
      <t xml:space="preserve"> ______________________________________</t>
    </r>
  </si>
  <si>
    <r>
      <t>Nit:</t>
    </r>
    <r>
      <rPr>
        <sz val="10"/>
        <color theme="1"/>
        <rFont val="Calibri"/>
        <family val="2"/>
        <scheme val="minor"/>
      </rPr>
      <t xml:space="preserve"> _______________________________________________________</t>
    </r>
  </si>
  <si>
    <r>
      <t xml:space="preserve">Firma:  </t>
    </r>
    <r>
      <rPr>
        <sz val="10"/>
        <color theme="1"/>
        <rFont val="Calibri"/>
        <family val="2"/>
        <scheme val="minor"/>
      </rPr>
      <t xml:space="preserve">_____________________________________________________ </t>
    </r>
  </si>
  <si>
    <r>
      <t>Nombre:</t>
    </r>
    <r>
      <rPr>
        <sz val="10"/>
        <color theme="1"/>
        <rFont val="Calibri"/>
        <family val="2"/>
        <scheme val="minor"/>
      </rPr>
      <t xml:space="preserve"> ____________________________________________________ </t>
    </r>
  </si>
  <si>
    <r>
      <t>Tarjeta profesional número:</t>
    </r>
    <r>
      <rPr>
        <sz val="10"/>
        <color theme="1"/>
        <rFont val="Calibri"/>
        <family val="2"/>
        <scheme val="minor"/>
      </rPr>
      <t xml:space="preserve"> ____________________________________</t>
    </r>
  </si>
  <si>
    <t>Describa la afectación de la empresa como consecuencia del paro nacional:</t>
  </si>
  <si>
    <t>Afectación total empresa monto máximo a solicitar en la línea</t>
  </si>
  <si>
    <t>Anexo 1 . Línea Avanzamos</t>
  </si>
  <si>
    <r>
      <t>Nombre de la empresa:</t>
    </r>
    <r>
      <rPr>
        <sz val="10"/>
        <color theme="1"/>
        <rFont val="Calibri"/>
        <family val="2"/>
        <scheme val="minor"/>
      </rPr>
      <t xml:space="preserve"> Comercializadora X SAS</t>
    </r>
  </si>
  <si>
    <r>
      <t>Fecha:</t>
    </r>
    <r>
      <rPr>
        <sz val="10"/>
        <color theme="1"/>
        <rFont val="Calibri"/>
        <family val="2"/>
        <scheme val="minor"/>
      </rPr>
      <t xml:space="preserve"> 12 diciembre 2019</t>
    </r>
  </si>
  <si>
    <t>Nit incluyendo dígito de verificación: xxxxxxxxx-x</t>
  </si>
  <si>
    <t>Por nuestra ubicación en el centro de XXXX ciudad, la actividad comercial de venta de bienes se vió afectada cierres de las vías aledañas debido a las marchas, adicionalmente, actos vandálicos afectaron la fachada del local comercial, dañando la ventanería y los muebles del local</t>
  </si>
  <si>
    <t>Costo de ventas y operación noviembre 2018</t>
  </si>
  <si>
    <t>Costo de ventas y operación diciembre 2018</t>
  </si>
  <si>
    <t xml:space="preserve">Costo real de ventas y operación noviembre 2019 </t>
  </si>
  <si>
    <t>Costo esperado de ventas y operación diciembre 2019 (con afectación del paro)</t>
  </si>
  <si>
    <t>Arreglo fachada local comercial</t>
  </si>
  <si>
    <t>Nueva ventanería</t>
  </si>
  <si>
    <t>Arreglo y reemplazo muebles afectados</t>
  </si>
  <si>
    <t xml:space="preserve">Anexo 1 . Línea Avanzamos </t>
  </si>
  <si>
    <t>Debe ser diligenciado en Excel por la empresa beneficiaria del crédito antes de su impresión y firma</t>
  </si>
  <si>
    <t>Afectación (menores ventas)</t>
  </si>
  <si>
    <t>Afectación (mayores costos)</t>
  </si>
  <si>
    <t>Afectación en bienes</t>
  </si>
  <si>
    <t>Afectación  (menores ventas)</t>
  </si>
  <si>
    <t>Afectación  (mayores costos)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</si>
</sst>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\ * #,##0.00_);_(&quot;$&quot;\ * \(#,##0.00\);_(&quot;$&quot;\ * &quot;-&quot;??_);_(@_)"/>
    <numFmt numFmtId="164" formatCode="&quot;$&quot;\ #,##0"/>
    <numFmt numFmtId="165" formatCode="0.0%"/>
    <numFmt numFmtId="166" formatCode="_(&quot;$&quot;\ * #,##0_);_(&quot;$&quot;\ * \(#,##0\);_(&quot;$&quot;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6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 wrapText="1"/>
    </xf>
    <xf numFmtId="0" fontId="4" fillId="2" borderId="8" xfId="0" applyFont="1" applyFill="1" applyBorder="1" applyAlignment="1" applyProtection="1">
      <alignment wrapText="1"/>
    </xf>
    <xf numFmtId="166" fontId="3" fillId="0" borderId="9" xfId="2" applyNumberFormat="1" applyFont="1" applyBorder="1"/>
    <xf numFmtId="0" fontId="4" fillId="0" borderId="8" xfId="0" applyFont="1" applyBorder="1" applyAlignment="1" applyProtection="1">
      <alignment wrapText="1"/>
    </xf>
    <xf numFmtId="9" fontId="3" fillId="0" borderId="9" xfId="1" applyFont="1" applyBorder="1"/>
    <xf numFmtId="0" fontId="4" fillId="0" borderId="16" xfId="0" applyFont="1" applyBorder="1" applyAlignment="1" applyProtection="1">
      <alignment wrapText="1"/>
    </xf>
    <xf numFmtId="166" fontId="3" fillId="0" borderId="17" xfId="2" applyNumberFormat="1" applyFont="1" applyBorder="1"/>
    <xf numFmtId="0" fontId="2" fillId="3" borderId="3" xfId="0" applyFont="1" applyFill="1" applyBorder="1" applyAlignment="1" applyProtection="1">
      <alignment wrapText="1"/>
    </xf>
    <xf numFmtId="166" fontId="2" fillId="3" borderId="4" xfId="2" applyNumberFormat="1" applyFont="1" applyFill="1" applyBorder="1"/>
    <xf numFmtId="0" fontId="2" fillId="3" borderId="5" xfId="0" applyFont="1" applyFill="1" applyBorder="1" applyAlignment="1">
      <alignment wrapText="1"/>
    </xf>
    <xf numFmtId="164" fontId="3" fillId="0" borderId="9" xfId="0" applyNumberFormat="1" applyFont="1" applyBorder="1"/>
    <xf numFmtId="164" fontId="4" fillId="0" borderId="0" xfId="0" applyNumberFormat="1" applyFont="1"/>
    <xf numFmtId="0" fontId="2" fillId="3" borderId="7" xfId="0" applyFont="1" applyFill="1" applyBorder="1" applyAlignment="1">
      <alignment wrapText="1"/>
    </xf>
    <xf numFmtId="0" fontId="4" fillId="0" borderId="11" xfId="0" applyFont="1" applyBorder="1" applyAlignment="1">
      <alignment wrapText="1"/>
    </xf>
    <xf numFmtId="164" fontId="4" fillId="0" borderId="11" xfId="0" applyNumberFormat="1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/>
    <xf numFmtId="0" fontId="4" fillId="0" borderId="2" xfId="0" applyFont="1" applyBorder="1" applyAlignment="1">
      <alignment wrapText="1"/>
    </xf>
    <xf numFmtId="164" fontId="4" fillId="0" borderId="2" xfId="0" applyNumberFormat="1" applyFont="1" applyBorder="1"/>
    <xf numFmtId="0" fontId="2" fillId="3" borderId="3" xfId="0" applyFont="1" applyFill="1" applyBorder="1" applyAlignment="1">
      <alignment wrapText="1"/>
    </xf>
    <xf numFmtId="164" fontId="2" fillId="3" borderId="4" xfId="0" applyNumberFormat="1" applyFont="1" applyFill="1" applyBorder="1"/>
    <xf numFmtId="164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wrapText="1"/>
    </xf>
    <xf numFmtId="164" fontId="5" fillId="3" borderId="15" xfId="0" applyNumberFormat="1" applyFont="1" applyFill="1" applyBorder="1"/>
    <xf numFmtId="0" fontId="3" fillId="0" borderId="0" xfId="0" applyFont="1" applyAlignment="1">
      <alignment horizontal="center" wrapText="1"/>
    </xf>
    <xf numFmtId="165" fontId="4" fillId="0" borderId="0" xfId="1" applyNumberFormat="1" applyFont="1" applyFill="1"/>
    <xf numFmtId="164" fontId="6" fillId="0" borderId="0" xfId="0" applyNumberFormat="1" applyFont="1"/>
    <xf numFmtId="166" fontId="4" fillId="0" borderId="0" xfId="0" applyNumberFormat="1" applyFont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2C40-1413-45A8-A449-A6CB6B5D13BA}">
  <sheetPr>
    <pageSetUpPr fitToPage="1"/>
  </sheetPr>
  <dimension ref="A1:B51"/>
  <sheetViews>
    <sheetView tabSelected="1" zoomScale="160" zoomScaleNormal="160" workbookViewId="0">
      <selection activeCell="A40" sqref="A40"/>
    </sheetView>
  </sheetViews>
  <sheetFormatPr baseColWidth="10" defaultRowHeight="12.75" x14ac:dyDescent="0.2"/>
  <cols>
    <col min="1" max="1" width="59.7109375" style="5" customWidth="1"/>
    <col min="2" max="2" width="23.5703125" style="2" customWidth="1"/>
    <col min="3" max="16384" width="11.42578125" style="2"/>
  </cols>
  <sheetData>
    <row r="1" spans="1:2" x14ac:dyDescent="0.2">
      <c r="A1" s="42" t="s">
        <v>37</v>
      </c>
      <c r="B1" s="42"/>
    </row>
    <row r="2" spans="1:2" x14ac:dyDescent="0.2">
      <c r="A2" s="46" t="s">
        <v>38</v>
      </c>
      <c r="B2" s="46"/>
    </row>
    <row r="3" spans="1:2" ht="18.75" customHeight="1" x14ac:dyDescent="0.2">
      <c r="A3" s="4" t="s">
        <v>17</v>
      </c>
      <c r="B3" s="4"/>
    </row>
    <row r="4" spans="1:2" ht="18.75" customHeight="1" x14ac:dyDescent="0.2">
      <c r="A4" s="3" t="s">
        <v>18</v>
      </c>
      <c r="B4" s="4"/>
    </row>
    <row r="5" spans="1:2" ht="18.75" customHeight="1" x14ac:dyDescent="0.2">
      <c r="A5" s="3" t="s">
        <v>19</v>
      </c>
      <c r="B5" s="4"/>
    </row>
    <row r="6" spans="1:2" x14ac:dyDescent="0.2">
      <c r="A6" s="3"/>
      <c r="B6" s="4"/>
    </row>
    <row r="7" spans="1:2" ht="25.5" customHeight="1" x14ac:dyDescent="0.2">
      <c r="A7" s="43" t="s">
        <v>23</v>
      </c>
      <c r="B7" s="43"/>
    </row>
    <row r="8" spans="1:2" ht="17.25" customHeight="1" x14ac:dyDescent="0.2">
      <c r="A8" s="44"/>
      <c r="B8" s="44"/>
    </row>
    <row r="9" spans="1:2" ht="17.25" customHeight="1" x14ac:dyDescent="0.2">
      <c r="A9" s="45"/>
      <c r="B9" s="45"/>
    </row>
    <row r="10" spans="1:2" ht="17.25" customHeight="1" x14ac:dyDescent="0.2">
      <c r="A10" s="45"/>
      <c r="B10" s="45"/>
    </row>
    <row r="11" spans="1:2" ht="8.25" customHeight="1" x14ac:dyDescent="0.2"/>
    <row r="12" spans="1:2" x14ac:dyDescent="0.2">
      <c r="A12" s="42" t="s">
        <v>16</v>
      </c>
      <c r="B12" s="42"/>
    </row>
    <row r="13" spans="1:2" ht="13.5" thickBot="1" x14ac:dyDescent="0.25">
      <c r="A13" s="6"/>
      <c r="B13" s="7"/>
    </row>
    <row r="14" spans="1:2" x14ac:dyDescent="0.2">
      <c r="A14" s="8" t="s">
        <v>0</v>
      </c>
      <c r="B14" s="1" t="s">
        <v>13</v>
      </c>
    </row>
    <row r="15" spans="1:2" x14ac:dyDescent="0.2">
      <c r="A15" s="9" t="s">
        <v>7</v>
      </c>
      <c r="B15" s="10"/>
    </row>
    <row r="16" spans="1:2" x14ac:dyDescent="0.2">
      <c r="A16" s="11" t="s">
        <v>8</v>
      </c>
      <c r="B16" s="10"/>
    </row>
    <row r="17" spans="1:2" x14ac:dyDescent="0.2">
      <c r="A17" s="9" t="s">
        <v>12</v>
      </c>
      <c r="B17" s="12">
        <v>0</v>
      </c>
    </row>
    <row r="18" spans="1:2" x14ac:dyDescent="0.2">
      <c r="A18" s="9" t="s">
        <v>14</v>
      </c>
      <c r="B18" s="10"/>
    </row>
    <row r="19" spans="1:2" ht="13.5" thickBot="1" x14ac:dyDescent="0.25">
      <c r="A19" s="13" t="s">
        <v>9</v>
      </c>
      <c r="B19" s="14"/>
    </row>
    <row r="20" spans="1:2" ht="13.5" thickBot="1" x14ac:dyDescent="0.25">
      <c r="A20" s="15" t="s">
        <v>42</v>
      </c>
      <c r="B20" s="16">
        <f>+((B15+B16)*(1+B17))-(B18+B19)</f>
        <v>0</v>
      </c>
    </row>
    <row r="21" spans="1:2" ht="13.5" thickBot="1" x14ac:dyDescent="0.25"/>
    <row r="22" spans="1:2" x14ac:dyDescent="0.2">
      <c r="A22" s="17" t="s">
        <v>1</v>
      </c>
      <c r="B22" s="1" t="s">
        <v>13</v>
      </c>
    </row>
    <row r="23" spans="1:2" x14ac:dyDescent="0.2">
      <c r="A23" s="9" t="s">
        <v>30</v>
      </c>
      <c r="B23" s="18"/>
    </row>
    <row r="24" spans="1:2" x14ac:dyDescent="0.2">
      <c r="A24" s="11" t="s">
        <v>31</v>
      </c>
      <c r="B24" s="18"/>
    </row>
    <row r="25" spans="1:2" x14ac:dyDescent="0.2">
      <c r="A25" s="9" t="s">
        <v>11</v>
      </c>
      <c r="B25" s="12">
        <v>0</v>
      </c>
    </row>
    <row r="26" spans="1:2" x14ac:dyDescent="0.2">
      <c r="A26" s="9" t="s">
        <v>32</v>
      </c>
      <c r="B26" s="18"/>
    </row>
    <row r="27" spans="1:2" ht="27.75" customHeight="1" thickBot="1" x14ac:dyDescent="0.25">
      <c r="A27" s="11" t="s">
        <v>33</v>
      </c>
      <c r="B27" s="18"/>
    </row>
    <row r="28" spans="1:2" ht="13.5" thickBot="1" x14ac:dyDescent="0.25">
      <c r="A28" s="20" t="s">
        <v>43</v>
      </c>
      <c r="B28" s="16">
        <f>+(+B26+B27)-((B23+B24)*(1+B25))</f>
        <v>0</v>
      </c>
    </row>
    <row r="29" spans="1:2" ht="9" customHeight="1" x14ac:dyDescent="0.2"/>
    <row r="30" spans="1:2" ht="13.5" thickBot="1" x14ac:dyDescent="0.25">
      <c r="A30" s="41" t="s">
        <v>10</v>
      </c>
      <c r="B30" s="41"/>
    </row>
    <row r="31" spans="1:2" ht="27" customHeight="1" x14ac:dyDescent="0.2">
      <c r="A31" s="33" t="s">
        <v>2</v>
      </c>
      <c r="B31" s="34" t="s">
        <v>15</v>
      </c>
    </row>
    <row r="32" spans="1:2" ht="13.5" thickBot="1" x14ac:dyDescent="0.25">
      <c r="A32" s="35" t="s">
        <v>3</v>
      </c>
      <c r="B32" s="36">
        <v>10000000</v>
      </c>
    </row>
    <row r="33" spans="1:2" x14ac:dyDescent="0.2">
      <c r="A33" s="21"/>
      <c r="B33" s="22"/>
    </row>
    <row r="34" spans="1:2" x14ac:dyDescent="0.2">
      <c r="A34" s="23"/>
      <c r="B34" s="24"/>
    </row>
    <row r="35" spans="1:2" x14ac:dyDescent="0.2">
      <c r="A35" s="23"/>
      <c r="B35" s="24"/>
    </row>
    <row r="36" spans="1:2" x14ac:dyDescent="0.2">
      <c r="A36" s="23"/>
      <c r="B36" s="24"/>
    </row>
    <row r="37" spans="1:2" x14ac:dyDescent="0.2">
      <c r="A37" s="23"/>
      <c r="B37" s="24"/>
    </row>
    <row r="38" spans="1:2" ht="13.5" thickBot="1" x14ac:dyDescent="0.25">
      <c r="A38" s="25"/>
      <c r="B38" s="26"/>
    </row>
    <row r="39" spans="1:2" ht="13.5" thickBot="1" x14ac:dyDescent="0.25">
      <c r="A39" s="27" t="s">
        <v>41</v>
      </c>
      <c r="B39" s="28">
        <f>SUM(B33:B38)</f>
        <v>0</v>
      </c>
    </row>
    <row r="41" spans="1:2" x14ac:dyDescent="0.2">
      <c r="A41" s="3" t="s">
        <v>24</v>
      </c>
      <c r="B41" s="29">
        <f>IF(B20&gt;0,B20,0)+IF(B28&gt;0,B28,0)+B39</f>
        <v>0</v>
      </c>
    </row>
    <row r="42" spans="1:2" x14ac:dyDescent="0.2">
      <c r="A42" s="5" t="s">
        <v>4</v>
      </c>
      <c r="B42" s="38" t="e">
        <f>+(B20+B28)/(B20+B28+B39)</f>
        <v>#DIV/0!</v>
      </c>
    </row>
    <row r="43" spans="1:2" x14ac:dyDescent="0.2">
      <c r="A43" s="5" t="s">
        <v>5</v>
      </c>
      <c r="B43" s="38" t="e">
        <f>+B39/(B20+B28+B39)</f>
        <v>#DIV/0!</v>
      </c>
    </row>
    <row r="45" spans="1:2" x14ac:dyDescent="0.2">
      <c r="A45" s="30" t="s">
        <v>6</v>
      </c>
    </row>
    <row r="46" spans="1:2" x14ac:dyDescent="0.2">
      <c r="A46" s="30"/>
    </row>
    <row r="47" spans="1:2" x14ac:dyDescent="0.2">
      <c r="A47" s="30"/>
    </row>
    <row r="48" spans="1:2" ht="15.75" customHeight="1" x14ac:dyDescent="0.2">
      <c r="A48" s="30" t="s">
        <v>20</v>
      </c>
      <c r="B48" s="31"/>
    </row>
    <row r="49" spans="1:2" ht="15.75" customHeight="1" x14ac:dyDescent="0.2">
      <c r="A49" s="30" t="s">
        <v>21</v>
      </c>
      <c r="B49" s="31"/>
    </row>
    <row r="50" spans="1:2" ht="15.75" customHeight="1" x14ac:dyDescent="0.2">
      <c r="A50" s="30" t="s">
        <v>22</v>
      </c>
      <c r="B50" s="31"/>
    </row>
    <row r="51" spans="1:2" x14ac:dyDescent="0.2">
      <c r="A51" s="30"/>
    </row>
  </sheetData>
  <sheetProtection formatCells="0" formatColumns="0" formatRows="0" insertColumns="0" insertRows="0" insertHyperlinks="0" deleteColumns="0" deleteRows="0" sort="0" autoFilter="0" pivotTables="0"/>
  <protectedRanges>
    <protectedRange sqref="A15 A23" name="Rango5"/>
    <protectedRange sqref="B15:B19" name="Rango1"/>
    <protectedRange sqref="B23:B28" name="Rango2"/>
    <protectedRange sqref="A33:B38" name="Rango3"/>
    <protectedRange sqref="A48:A51" name="Rango4"/>
  </protectedRanges>
  <mergeCells count="8">
    <mergeCell ref="A30:B30"/>
    <mergeCell ref="A1:B1"/>
    <mergeCell ref="A12:B12"/>
    <mergeCell ref="A7:B7"/>
    <mergeCell ref="A8:B8"/>
    <mergeCell ref="A9:B9"/>
    <mergeCell ref="A10:B10"/>
    <mergeCell ref="A2:B2"/>
  </mergeCells>
  <dataValidations count="4">
    <dataValidation type="whole" operator="greaterThan" showInputMessage="1" showErrorMessage="1" error="Esta celda debe ser diligenciada" sqref="B15 B18:B19" xr:uid="{6322D536-A6A6-4935-B14D-E9B6D9F296A9}">
      <formula1>0</formula1>
    </dataValidation>
    <dataValidation type="whole" operator="greaterThan" allowBlank="1" showInputMessage="1" showErrorMessage="1" error="Esta celda debe estar diligenciada" sqref="B33:B38 B23:B24 B26:B27" xr:uid="{E3250AC2-2C8E-4E2E-95DD-7BC18B7670CC}">
      <formula1>0</formula1>
    </dataValidation>
    <dataValidation type="decimal" operator="lessThanOrEqual" allowBlank="1" showInputMessage="1" showErrorMessage="1" error="El crecimiento máximo a utilizar para el cálculo es del 25%" sqref="B17" xr:uid="{44022D77-3CC6-4DFD-A5CD-3112BC53B63C}">
      <formula1>0.25</formula1>
    </dataValidation>
    <dataValidation type="decimal" operator="lessThanOrEqual" allowBlank="1" showInputMessage="1" showErrorMessage="1" error="El crecimiento máximo a reportar para el cálculo es del 25%" sqref="B25" xr:uid="{25EA85DF-7735-44EE-B2CB-431C401A57B8}">
      <formula1>0.25</formula1>
    </dataValidation>
  </dataValidations>
  <pageMargins left="0.7" right="0.7" top="0.75" bottom="0.75" header="0.3" footer="0.3"/>
  <pageSetup orientation="portrait" r:id="rId1"/>
  <ignoredErrors>
    <ignoredError sqref="B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FC08-1CB1-4E7B-9130-E197BE05BAB4}">
  <sheetPr>
    <pageSetUpPr fitToPage="1"/>
  </sheetPr>
  <dimension ref="A1:D52"/>
  <sheetViews>
    <sheetView topLeftCell="A22" zoomScale="160" zoomScaleNormal="160" workbookViewId="0">
      <selection activeCell="A40" sqref="A40"/>
    </sheetView>
  </sheetViews>
  <sheetFormatPr baseColWidth="10" defaultRowHeight="12.75" x14ac:dyDescent="0.2"/>
  <cols>
    <col min="1" max="1" width="61.7109375" style="5" customWidth="1"/>
    <col min="2" max="2" width="23.5703125" style="2" customWidth="1"/>
    <col min="3" max="3" width="11.42578125" style="2"/>
    <col min="4" max="4" width="13" style="2" bestFit="1" customWidth="1"/>
    <col min="5" max="16384" width="11.42578125" style="2"/>
  </cols>
  <sheetData>
    <row r="1" spans="1:2" x14ac:dyDescent="0.2">
      <c r="A1" s="42" t="s">
        <v>25</v>
      </c>
      <c r="B1" s="42"/>
    </row>
    <row r="2" spans="1:2" x14ac:dyDescent="0.2">
      <c r="A2" s="3"/>
      <c r="B2" s="4"/>
    </row>
    <row r="3" spans="1:2" ht="18.75" customHeight="1" x14ac:dyDescent="0.2">
      <c r="A3" s="4" t="s">
        <v>27</v>
      </c>
      <c r="B3" s="4"/>
    </row>
    <row r="4" spans="1:2" ht="18.75" customHeight="1" x14ac:dyDescent="0.2">
      <c r="A4" s="3" t="s">
        <v>26</v>
      </c>
      <c r="B4" s="4"/>
    </row>
    <row r="5" spans="1:2" ht="18.75" customHeight="1" x14ac:dyDescent="0.2">
      <c r="A5" s="3" t="s">
        <v>28</v>
      </c>
      <c r="B5" s="4"/>
    </row>
    <row r="6" spans="1:2" x14ac:dyDescent="0.2">
      <c r="A6" s="3"/>
      <c r="B6" s="4"/>
    </row>
    <row r="7" spans="1:2" ht="25.5" customHeight="1" x14ac:dyDescent="0.2">
      <c r="A7" s="43" t="s">
        <v>23</v>
      </c>
      <c r="B7" s="43"/>
    </row>
    <row r="8" spans="1:2" ht="17.25" customHeight="1" x14ac:dyDescent="0.2">
      <c r="A8" s="47" t="s">
        <v>29</v>
      </c>
      <c r="B8" s="47"/>
    </row>
    <row r="9" spans="1:2" ht="17.25" customHeight="1" x14ac:dyDescent="0.2">
      <c r="A9" s="47"/>
      <c r="B9" s="47"/>
    </row>
    <row r="10" spans="1:2" ht="17.25" customHeight="1" x14ac:dyDescent="0.2">
      <c r="A10" s="48"/>
      <c r="B10" s="48"/>
    </row>
    <row r="11" spans="1:2" ht="8.25" customHeight="1" x14ac:dyDescent="0.2"/>
    <row r="12" spans="1:2" x14ac:dyDescent="0.2">
      <c r="A12" s="42" t="s">
        <v>16</v>
      </c>
      <c r="B12" s="42"/>
    </row>
    <row r="13" spans="1:2" ht="13.5" thickBot="1" x14ac:dyDescent="0.25">
      <c r="A13" s="37"/>
      <c r="B13" s="7"/>
    </row>
    <row r="14" spans="1:2" x14ac:dyDescent="0.2">
      <c r="A14" s="8" t="s">
        <v>0</v>
      </c>
      <c r="B14" s="1" t="s">
        <v>13</v>
      </c>
    </row>
    <row r="15" spans="1:2" x14ac:dyDescent="0.2">
      <c r="A15" s="9" t="s">
        <v>7</v>
      </c>
      <c r="B15" s="10">
        <v>75000000</v>
      </c>
    </row>
    <row r="16" spans="1:2" x14ac:dyDescent="0.2">
      <c r="A16" s="11" t="s">
        <v>8</v>
      </c>
      <c r="B16" s="10">
        <v>92856000</v>
      </c>
    </row>
    <row r="17" spans="1:4" x14ac:dyDescent="0.2">
      <c r="A17" s="9" t="s">
        <v>12</v>
      </c>
      <c r="B17" s="12">
        <v>0.08</v>
      </c>
    </row>
    <row r="18" spans="1:4" x14ac:dyDescent="0.2">
      <c r="A18" s="9" t="s">
        <v>14</v>
      </c>
      <c r="B18" s="10">
        <v>42130000</v>
      </c>
    </row>
    <row r="19" spans="1:4" ht="13.5" thickBot="1" x14ac:dyDescent="0.25">
      <c r="A19" s="13" t="s">
        <v>9</v>
      </c>
      <c r="B19" s="14">
        <v>65320000</v>
      </c>
    </row>
    <row r="20" spans="1:4" ht="13.5" thickBot="1" x14ac:dyDescent="0.25">
      <c r="A20" s="15" t="s">
        <v>39</v>
      </c>
      <c r="B20" s="16">
        <f>+((B15+B16)*(1+B17))-(B18+B19)</f>
        <v>73834480</v>
      </c>
      <c r="D20" s="40"/>
    </row>
    <row r="21" spans="1:4" ht="13.5" thickBot="1" x14ac:dyDescent="0.25"/>
    <row r="22" spans="1:4" x14ac:dyDescent="0.2">
      <c r="A22" s="17" t="s">
        <v>1</v>
      </c>
      <c r="B22" s="1" t="s">
        <v>13</v>
      </c>
    </row>
    <row r="23" spans="1:4" x14ac:dyDescent="0.2">
      <c r="A23" s="9" t="s">
        <v>30</v>
      </c>
      <c r="B23" s="18">
        <f>+B15*0.8</f>
        <v>60000000</v>
      </c>
      <c r="D23" s="19"/>
    </row>
    <row r="24" spans="1:4" x14ac:dyDescent="0.2">
      <c r="A24" s="11" t="s">
        <v>31</v>
      </c>
      <c r="B24" s="18">
        <f>+B16*0.8</f>
        <v>74284800</v>
      </c>
      <c r="C24" s="19"/>
    </row>
    <row r="25" spans="1:4" x14ac:dyDescent="0.2">
      <c r="A25" s="9" t="s">
        <v>11</v>
      </c>
      <c r="B25" s="12">
        <v>0.05</v>
      </c>
    </row>
    <row r="26" spans="1:4" x14ac:dyDescent="0.2">
      <c r="A26" s="9" t="s">
        <v>32</v>
      </c>
      <c r="B26" s="18">
        <v>75000000</v>
      </c>
    </row>
    <row r="27" spans="1:4" ht="18" customHeight="1" thickBot="1" x14ac:dyDescent="0.25">
      <c r="A27" s="11" t="s">
        <v>33</v>
      </c>
      <c r="B27" s="18">
        <v>80000000</v>
      </c>
      <c r="C27" s="19"/>
      <c r="D27" s="19"/>
    </row>
    <row r="28" spans="1:4" ht="13.5" thickBot="1" x14ac:dyDescent="0.25">
      <c r="A28" s="20" t="s">
        <v>40</v>
      </c>
      <c r="B28" s="16">
        <f>+(+B26+B27)-((B23+B24)*(1+B25))</f>
        <v>14000960</v>
      </c>
      <c r="C28" s="19"/>
    </row>
    <row r="29" spans="1:4" ht="9" customHeight="1" x14ac:dyDescent="0.2"/>
    <row r="30" spans="1:4" ht="13.5" thickBot="1" x14ac:dyDescent="0.25">
      <c r="A30" s="41" t="s">
        <v>10</v>
      </c>
      <c r="B30" s="41"/>
    </row>
    <row r="31" spans="1:4" ht="27" customHeight="1" x14ac:dyDescent="0.2">
      <c r="A31" s="33" t="s">
        <v>2</v>
      </c>
      <c r="B31" s="34" t="s">
        <v>15</v>
      </c>
    </row>
    <row r="32" spans="1:4" ht="13.5" thickBot="1" x14ac:dyDescent="0.25">
      <c r="A32" s="35" t="s">
        <v>3</v>
      </c>
      <c r="B32" s="36">
        <v>10000000</v>
      </c>
    </row>
    <row r="33" spans="1:2" x14ac:dyDescent="0.2">
      <c r="A33" s="21" t="s">
        <v>34</v>
      </c>
      <c r="B33" s="22">
        <v>7000000</v>
      </c>
    </row>
    <row r="34" spans="1:2" x14ac:dyDescent="0.2">
      <c r="A34" s="23" t="s">
        <v>35</v>
      </c>
      <c r="B34" s="24">
        <v>12000000</v>
      </c>
    </row>
    <row r="35" spans="1:2" x14ac:dyDescent="0.2">
      <c r="A35" s="23" t="s">
        <v>36</v>
      </c>
      <c r="B35" s="24">
        <v>3000000</v>
      </c>
    </row>
    <row r="36" spans="1:2" x14ac:dyDescent="0.2">
      <c r="A36" s="23"/>
      <c r="B36" s="24"/>
    </row>
    <row r="37" spans="1:2" x14ac:dyDescent="0.2">
      <c r="A37" s="23"/>
      <c r="B37" s="24"/>
    </row>
    <row r="38" spans="1:2" ht="13.5" thickBot="1" x14ac:dyDescent="0.25">
      <c r="A38" s="25"/>
      <c r="B38" s="26"/>
    </row>
    <row r="39" spans="1:2" ht="13.5" thickBot="1" x14ac:dyDescent="0.25">
      <c r="A39" s="27" t="s">
        <v>41</v>
      </c>
      <c r="B39" s="28">
        <f>SUM(B33:B38)</f>
        <v>22000000</v>
      </c>
    </row>
    <row r="41" spans="1:2" ht="18.75" x14ac:dyDescent="0.3">
      <c r="A41" s="3" t="s">
        <v>24</v>
      </c>
      <c r="B41" s="39">
        <f>IF(B20&gt;0,B20,0)+IF(B28&gt;0,B28,0)+B39</f>
        <v>109835440</v>
      </c>
    </row>
    <row r="42" spans="1:2" x14ac:dyDescent="0.2">
      <c r="A42" s="5" t="s">
        <v>4</v>
      </c>
      <c r="B42" s="38">
        <f>+(B20+B28)/(B20+B28+B39)</f>
        <v>0.79970035172618237</v>
      </c>
    </row>
    <row r="43" spans="1:2" x14ac:dyDescent="0.2">
      <c r="A43" s="5" t="s">
        <v>5</v>
      </c>
      <c r="B43" s="38">
        <f>+B39/(B20+B28+B39)</f>
        <v>0.20029964827381763</v>
      </c>
    </row>
    <row r="45" spans="1:2" x14ac:dyDescent="0.2">
      <c r="A45" s="30" t="s">
        <v>6</v>
      </c>
    </row>
    <row r="46" spans="1:2" x14ac:dyDescent="0.2">
      <c r="A46" s="30"/>
    </row>
    <row r="47" spans="1:2" x14ac:dyDescent="0.2">
      <c r="A47" s="30"/>
    </row>
    <row r="48" spans="1:2" ht="15.75" customHeight="1" x14ac:dyDescent="0.2">
      <c r="A48" s="30" t="s">
        <v>20</v>
      </c>
      <c r="B48" s="31"/>
    </row>
    <row r="49" spans="1:2" ht="15.75" customHeight="1" x14ac:dyDescent="0.2">
      <c r="A49" s="30" t="s">
        <v>21</v>
      </c>
      <c r="B49" s="31"/>
    </row>
    <row r="50" spans="1:2" ht="15.75" customHeight="1" x14ac:dyDescent="0.2">
      <c r="A50" s="30" t="s">
        <v>22</v>
      </c>
      <c r="B50" s="31"/>
    </row>
    <row r="51" spans="1:2" x14ac:dyDescent="0.2">
      <c r="A51" s="30"/>
    </row>
    <row r="52" spans="1:2" x14ac:dyDescent="0.2">
      <c r="A52" s="30"/>
      <c r="B52" s="32"/>
    </row>
  </sheetData>
  <sheetProtection formatCells="0" formatColumns="0" formatRows="0" insertColumns="0" insertRows="0" insertHyperlinks="0" deleteColumns="0" deleteRows="0" sort="0" autoFilter="0" pivotTables="0"/>
  <protectedRanges>
    <protectedRange sqref="A15 A23" name="Rango5"/>
    <protectedRange sqref="B15:B19" name="Rango1"/>
    <protectedRange sqref="B23:B28" name="Rango2"/>
    <protectedRange sqref="A33:B38" name="Rango3"/>
    <protectedRange sqref="A48:A52" name="Rango4"/>
  </protectedRanges>
  <mergeCells count="5">
    <mergeCell ref="A30:B30"/>
    <mergeCell ref="A8:B10"/>
    <mergeCell ref="A1:B1"/>
    <mergeCell ref="A7:B7"/>
    <mergeCell ref="A12:B12"/>
  </mergeCells>
  <dataValidations count="4">
    <dataValidation type="decimal" operator="lessThanOrEqual" allowBlank="1" showInputMessage="1" showErrorMessage="1" error="El crecimiento máximio a utilizar para el cálculo es del 25%" sqref="B25" xr:uid="{52D09562-B822-4D62-AD46-45980638D965}">
      <formula1>0.25</formula1>
    </dataValidation>
    <dataValidation type="decimal" operator="lessThanOrEqual" allowBlank="1" showInputMessage="1" showErrorMessage="1" error="El crecimiento máximio a utilizar para el cálculo es del 25%" sqref="B17" xr:uid="{202D5C43-3D19-4D78-B6FD-97A316187FA6}">
      <formula1>0.25</formula1>
    </dataValidation>
    <dataValidation type="whole" operator="greaterThan" allowBlank="1" showInputMessage="1" showErrorMessage="1" error="Esta celda debe estar diligenciada" sqref="B33:B38 B26:B27 B23:B24" xr:uid="{D6A6913F-1BAE-43FF-9664-224BAE971CC1}">
      <formula1>0</formula1>
    </dataValidation>
    <dataValidation type="whole" operator="greaterThan" showInputMessage="1" showErrorMessage="1" error="Esta celda debe ser diligenciada" sqref="B15 B18:B19" xr:uid="{36DC1D63-EA5A-4395-94B6-39CF4D5FAD51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1</vt:lpstr>
      <vt:lpstr>Ejemplo diligenciamiento</vt:lpstr>
      <vt:lpstr>'Anexo 1'!Área_de_impresión</vt:lpstr>
      <vt:lpstr>'Ejemplo diligenciamiento'!Área_de_impresión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Jorge Andres Arcieri Cabrera</cp:lastModifiedBy>
  <cp:lastPrinted>2019-12-06T19:48:38Z</cp:lastPrinted>
  <dcterms:created xsi:type="dcterms:W3CDTF">2019-12-03T21:03:52Z</dcterms:created>
  <dcterms:modified xsi:type="dcterms:W3CDTF">2019-12-06T21:14:43Z</dcterms:modified>
</cp:coreProperties>
</file>