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AGINA WEB TASAS Y ANEXOS - FAVOR NO BORRAR O CAMBIAR\CIRCULARES\2017\"/>
    </mc:Choice>
  </mc:AlternateContent>
  <bookViews>
    <workbookView xWindow="120" yWindow="210" windowWidth="24915" windowHeight="12015"/>
  </bookViews>
  <sheets>
    <sheet name="BENEFICIARIOS GRUPO 1 " sheetId="1" r:id="rId1"/>
    <sheet name="Hoja2" sheetId="2" state="hidden" r:id="rId2"/>
    <sheet name="BENEFICIARIOS GRUPO 2" sheetId="3" r:id="rId3"/>
  </sheets>
  <definedNames>
    <definedName name="_xlnm.Print_Area" localSheetId="0">'BENEFICIARIOS GRUPO 1 '!$A$1:$M$56</definedName>
    <definedName name="_xlnm.Print_Area" localSheetId="2">'BENEFICIARIOS GRUPO 2'!$A$1:$M$52</definedName>
  </definedNames>
  <calcPr calcId="152511"/>
</workbook>
</file>

<file path=xl/calcChain.xml><?xml version="1.0" encoding="utf-8"?>
<calcChain xmlns="http://schemas.openxmlformats.org/spreadsheetml/2006/main">
  <c r="D23" i="3" l="1"/>
  <c r="E23" i="3"/>
  <c r="F23" i="3"/>
  <c r="G23" i="3"/>
  <c r="H23" i="3"/>
  <c r="I23" i="3"/>
  <c r="J23" i="3"/>
  <c r="K23" i="3"/>
  <c r="L23" i="3"/>
  <c r="M23" i="3"/>
  <c r="C23" i="3"/>
  <c r="B24" i="3" l="1"/>
  <c r="D24" i="1"/>
  <c r="E24" i="1"/>
  <c r="F24" i="1"/>
  <c r="G24" i="1"/>
  <c r="H24" i="1"/>
  <c r="I24" i="1"/>
  <c r="J24" i="1"/>
  <c r="K24" i="1"/>
  <c r="L24" i="1"/>
  <c r="M24" i="1"/>
  <c r="C24" i="1"/>
  <c r="B25" i="1" l="1"/>
  <c r="G16" i="3"/>
  <c r="F16" i="3"/>
  <c r="E26" i="3"/>
  <c r="E27" i="1"/>
  <c r="D16" i="3"/>
  <c r="E16" i="3" s="1"/>
  <c r="D16" i="1"/>
  <c r="C16" i="1"/>
</calcChain>
</file>

<file path=xl/sharedStrings.xml><?xml version="1.0" encoding="utf-8"?>
<sst xmlns="http://schemas.openxmlformats.org/spreadsheetml/2006/main" count="134" uniqueCount="76">
  <si>
    <t xml:space="preserve">BENEFICIARIOS GRUPO 1 </t>
  </si>
  <si>
    <t xml:space="preserve">Razón social: </t>
  </si>
  <si>
    <t>NIT:</t>
  </si>
  <si>
    <t>1. La empresa ¿cuánto tiempo lleva facturando?</t>
  </si>
  <si>
    <t xml:space="preserve">2. ¿Es la empresa solicitante producto de una estrategia de spin-off?   </t>
  </si>
  <si>
    <t>Ingresos (COP)</t>
  </si>
  <si>
    <t>(-)Costos de venta  (COP)</t>
  </si>
  <si>
    <t>Utilidad bruta (COP)</t>
  </si>
  <si>
    <t>Margen bruto (%)</t>
  </si>
  <si>
    <t>Periodo de cálculo</t>
  </si>
  <si>
    <t>4. Por favor evidencie el crecimiento mensual promedio de la empresa en los últimos 12 meses (cuyo resultado debe ser igual o superior al 10%) previos a la presentación de ésta solicitud</t>
  </si>
  <si>
    <t>Mes 1</t>
  </si>
  <si>
    <t xml:space="preserve"> 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</si>
  <si>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</si>
  <si>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</si>
  <si>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</si>
  <si>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</si>
  <si>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</si>
  <si>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</si>
  <si>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</si>
  <si>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</si>
  <si>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</si>
  <si>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</si>
  <si>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Crecimiento (%)</t>
  </si>
  <si>
    <t>Crecimiento promedio</t>
  </si>
  <si>
    <t xml:space="preserve">6. Por favor indique si es la primera vez que accede a un crédito a nombre de la compañía: </t>
  </si>
  <si>
    <t>a. Género del empresario líder</t>
  </si>
  <si>
    <t xml:space="preserve">b. Edad del empresario líder: </t>
  </si>
  <si>
    <t>c. Nivel de formación alcanzado del empresario líder</t>
  </si>
  <si>
    <t xml:space="preserve">e. ¿Cuántos socios tiene la empresa? </t>
  </si>
  <si>
    <t>8. Estaría dispuesto a suministrar información periódica de la empresa, con fines estadísticos internos de Bancoldex y mejorar cada vez más nuestra oferta a los emprendedores:</t>
  </si>
  <si>
    <t>Nombre</t>
  </si>
  <si>
    <t>Cargo</t>
  </si>
  <si>
    <t>Correo Electrónico</t>
  </si>
  <si>
    <t>Revisor fiscal</t>
  </si>
  <si>
    <t>5. Por favor indique el valor total de ventas en los últimos 12 meses:</t>
  </si>
  <si>
    <t>(meses)</t>
  </si>
  <si>
    <t>Femenino</t>
  </si>
  <si>
    <t>Masculino</t>
  </si>
  <si>
    <t>&lt; 25 años</t>
  </si>
  <si>
    <t xml:space="preserve">Entre 26 y 40 años </t>
  </si>
  <si>
    <t xml:space="preserve">Entre 41 y 55 años </t>
  </si>
  <si>
    <t xml:space="preserve">&gt; 56 años </t>
  </si>
  <si>
    <t>Bachiller</t>
  </si>
  <si>
    <t>Tecnólogo</t>
  </si>
  <si>
    <t>Universitario</t>
  </si>
  <si>
    <t xml:space="preserve">Post Grado </t>
  </si>
  <si>
    <t xml:space="preserve">Maestría </t>
  </si>
  <si>
    <t>Si</t>
  </si>
  <si>
    <t>No</t>
  </si>
  <si>
    <t xml:space="preserve">• Personas naturales </t>
  </si>
  <si>
    <t xml:space="preserve">• Personas jurídicas </t>
  </si>
  <si>
    <t>Cuántos de estos son:</t>
  </si>
  <si>
    <t>De éstos, ¿cuántos trabajan en la compañía?</t>
  </si>
  <si>
    <t>Representante legal</t>
  </si>
  <si>
    <t>Ventas 
(millones COP)</t>
  </si>
  <si>
    <t>BENEFICIARIOS GRUPO 2</t>
  </si>
  <si>
    <t>(-)Costos y gastos operacionales  (COP)</t>
  </si>
  <si>
    <t>Utilidad operacional (COP)</t>
  </si>
  <si>
    <t>Margen operacional (%)</t>
  </si>
  <si>
    <t>Fecha inicio</t>
  </si>
  <si>
    <t>Fecha fin</t>
  </si>
  <si>
    <t>Cédula No</t>
  </si>
  <si>
    <t xml:space="preserve"> Fecha inicio</t>
  </si>
  <si>
    <t xml:space="preserve">Anexo 1: Línea para Empresas con Potencial de Crecimiento 2017 </t>
  </si>
  <si>
    <t>(millones COP)</t>
  </si>
  <si>
    <r>
      <t xml:space="preserve">3. Por favor relacione a continuación el cálculo del margen bruto de la </t>
    </r>
    <r>
      <rPr>
        <sz val="11"/>
        <rFont val="Calibri"/>
        <family val="2"/>
        <scheme val="minor"/>
      </rPr>
      <t>empresa, de acuerdo a los meses indicados en el numeral 1</t>
    </r>
  </si>
  <si>
    <t>d. Experiencia emprendedora</t>
  </si>
  <si>
    <r>
      <t>7. Características de</t>
    </r>
    <r>
      <rPr>
        <sz val="11"/>
        <rFont val="Calibri"/>
        <family val="2"/>
        <scheme val="minor"/>
      </rPr>
      <t>l beneficiario:</t>
    </r>
  </si>
  <si>
    <r>
      <t xml:space="preserve">3. Por favor relacione a continuación el cálculo del margen bruto de la empresa, </t>
    </r>
    <r>
      <rPr>
        <sz val="11"/>
        <rFont val="Calibri"/>
        <family val="2"/>
        <scheme val="minor"/>
      </rPr>
      <t>de acuerdo a los meses indicados en el numeral 1</t>
    </r>
  </si>
  <si>
    <t xml:space="preserve">d. Experiencia emprendedora </t>
  </si>
  <si>
    <t>7. Características del beneficiario:</t>
  </si>
  <si>
    <t>DD/MM/AA</t>
  </si>
  <si>
    <t>Nota: Registre los valores de ventas, de derecha a izquierda, teniendo en cuenta que el "Mes 12" es el último del periodo contemplado</t>
  </si>
  <si>
    <t xml:space="preserve">(Por favor diligencie este formato en el momento de hacer la solicitud de crédito sólo si pertenece al grupo 1 de beneficiarios)
De cero (0) a treinta y seis (36) meses facturando </t>
  </si>
  <si>
    <t xml:space="preserve">(Por favor diligencie este formato en el momento de hacer la solicitud de crédito sólo si pertenece al grupo 2 de beneficiarios)
De treinta y siete (37) a ochenta y cuatro (84) meses facturando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</si>
</sst>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D0D0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/>
    <xf numFmtId="0" fontId="2" fillId="0" borderId="0" xfId="0" applyFont="1"/>
    <xf numFmtId="0" fontId="0" fillId="0" borderId="11" xfId="0" applyFont="1" applyBorder="1"/>
    <xf numFmtId="0" fontId="0" fillId="0" borderId="0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12" xfId="0" applyNumberFormat="1" applyFont="1" applyBorder="1"/>
    <xf numFmtId="10" fontId="0" fillId="0" borderId="12" xfId="2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164" fontId="2" fillId="3" borderId="12" xfId="1" applyFont="1" applyFill="1" applyBorder="1" applyProtection="1"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>
      <alignment vertical="center" wrapText="1"/>
    </xf>
    <xf numFmtId="164" fontId="5" fillId="3" borderId="12" xfId="1" applyFont="1" applyFill="1" applyBorder="1" applyAlignment="1" applyProtection="1">
      <alignment vertical="center" wrapText="1"/>
      <protection locked="0"/>
    </xf>
    <xf numFmtId="164" fontId="2" fillId="3" borderId="0" xfId="1" applyFont="1" applyFill="1" applyProtection="1"/>
    <xf numFmtId="10" fontId="5" fillId="0" borderId="12" xfId="2" applyNumberFormat="1" applyFont="1" applyBorder="1" applyAlignment="1">
      <alignment vertical="center" wrapText="1"/>
    </xf>
    <xf numFmtId="14" fontId="11" fillId="2" borderId="12" xfId="0" applyNumberFormat="1" applyFont="1" applyFill="1" applyBorder="1" applyAlignment="1" applyProtection="1">
      <alignment horizontal="center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3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5" xfId="2" applyNumberFormat="1" applyFont="1" applyBorder="1" applyAlignment="1" applyProtection="1">
      <alignment horizontal="right" vertical="center" wrapText="1"/>
    </xf>
    <xf numFmtId="0" fontId="0" fillId="0" borderId="0" xfId="0" applyFont="1" applyAlignment="1">
      <alignment horizontal="left" wrapText="1"/>
    </xf>
    <xf numFmtId="9" fontId="2" fillId="0" borderId="5" xfId="2" applyFont="1" applyBorder="1" applyAlignment="1" applyProtection="1">
      <alignment horizontal="right" vertical="center" wrapText="1"/>
    </xf>
    <xf numFmtId="9" fontId="2" fillId="0" borderId="7" xfId="2" applyFont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/>
      <protection locked="0"/>
    </xf>
    <xf numFmtId="0" fontId="7" fillId="3" borderId="0" xfId="3" applyFill="1" applyAlignment="1" applyProtection="1">
      <alignment horizontal="center"/>
      <protection locked="0"/>
    </xf>
    <xf numFmtId="0" fontId="0" fillId="0" borderId="0" xfId="0" applyFont="1" applyAlignment="1">
      <alignment horizontal="left" wrapText="1"/>
    </xf>
    <xf numFmtId="0" fontId="0" fillId="0" borderId="11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0" fontId="13" fillId="2" borderId="8" xfId="2" applyNumberFormat="1" applyFont="1" applyFill="1" applyBorder="1" applyAlignment="1" applyProtection="1">
      <alignment horizontal="center" vertical="center" wrapText="1"/>
    </xf>
    <xf numFmtId="10" fontId="2" fillId="2" borderId="8" xfId="2" applyNumberFormat="1" applyFont="1" applyFill="1" applyBorder="1" applyAlignment="1" applyProtection="1">
      <alignment horizontal="center" vertical="center" wrapText="1"/>
    </xf>
    <xf numFmtId="10" fontId="2" fillId="2" borderId="4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55"/>
  <sheetViews>
    <sheetView showGridLines="0" tabSelected="1" zoomScale="85" zoomScaleNormal="85" workbookViewId="0">
      <selection activeCell="I14" sqref="I14"/>
    </sheetView>
  </sheetViews>
  <sheetFormatPr baseColWidth="10" defaultRowHeight="15" x14ac:dyDescent="0.25"/>
  <cols>
    <col min="1" max="1" width="25.42578125" style="1" customWidth="1"/>
    <col min="2" max="3" width="25.7109375" style="1" customWidth="1"/>
    <col min="4" max="4" width="16.140625" style="1" customWidth="1"/>
    <col min="5" max="5" width="18.7109375" style="1" customWidth="1"/>
    <col min="6" max="13" width="16.140625" style="1" customWidth="1"/>
    <col min="14" max="16384" width="11.42578125" style="1"/>
  </cols>
  <sheetData>
    <row r="1" spans="1:13" ht="16.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7.25" customHeight="1" x14ac:dyDescent="0.25">
      <c r="A2" s="47" t="s">
        <v>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33" customHeight="1" x14ac:dyDescent="0.25">
      <c r="A3" s="48" t="s">
        <v>74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6" spans="1:13" x14ac:dyDescent="0.25">
      <c r="A6" s="1" t="s">
        <v>1</v>
      </c>
      <c r="B6" s="50"/>
      <c r="C6" s="50"/>
      <c r="D6" s="50"/>
      <c r="E6" s="50"/>
      <c r="F6" s="50"/>
      <c r="G6" s="50"/>
      <c r="H6" s="50"/>
    </row>
    <row r="7" spans="1:13" x14ac:dyDescent="0.25">
      <c r="A7" s="1" t="s">
        <v>2</v>
      </c>
      <c r="B7" s="50"/>
      <c r="C7" s="50"/>
      <c r="D7" s="17"/>
      <c r="E7" s="17"/>
      <c r="F7" s="17"/>
      <c r="G7" s="17"/>
      <c r="H7" s="17"/>
    </row>
    <row r="8" spans="1:13" ht="18" customHeight="1" x14ac:dyDescent="0.25"/>
    <row r="9" spans="1:13" x14ac:dyDescent="0.25">
      <c r="A9" s="42" t="s">
        <v>3</v>
      </c>
      <c r="B9" s="42"/>
      <c r="C9" s="42"/>
      <c r="D9" s="22"/>
      <c r="E9" s="1" t="s">
        <v>36</v>
      </c>
    </row>
    <row r="10" spans="1:13" x14ac:dyDescent="0.25">
      <c r="A10" s="5" t="s">
        <v>4</v>
      </c>
      <c r="E10" s="22"/>
      <c r="F10" s="6"/>
    </row>
    <row r="11" spans="1:13" ht="6.75" customHeight="1" x14ac:dyDescent="0.25"/>
    <row r="12" spans="1:13" x14ac:dyDescent="0.25">
      <c r="A12" s="42" t="s">
        <v>66</v>
      </c>
      <c r="B12" s="42"/>
      <c r="C12" s="42"/>
      <c r="D12" s="42"/>
      <c r="E12" s="42"/>
      <c r="F12" s="42"/>
      <c r="G12" s="42"/>
      <c r="H12" s="42"/>
      <c r="I12" s="42"/>
    </row>
    <row r="13" spans="1:13" ht="7.5" customHeight="1" thickBot="1" x14ac:dyDescent="0.3"/>
    <row r="14" spans="1:13" s="3" customFormat="1" ht="30.75" customHeight="1" thickBot="1" x14ac:dyDescent="0.25">
      <c r="A14" s="51" t="s">
        <v>5</v>
      </c>
      <c r="B14" s="51" t="s">
        <v>6</v>
      </c>
      <c r="C14" s="51" t="s">
        <v>7</v>
      </c>
      <c r="D14" s="51" t="s">
        <v>8</v>
      </c>
      <c r="E14" s="40" t="s">
        <v>9</v>
      </c>
      <c r="F14" s="41"/>
    </row>
    <row r="15" spans="1:13" s="3" customFormat="1" ht="13.5" customHeight="1" thickBot="1" x14ac:dyDescent="0.25">
      <c r="A15" s="52"/>
      <c r="B15" s="52"/>
      <c r="C15" s="52"/>
      <c r="D15" s="52"/>
      <c r="E15" s="14" t="s">
        <v>60</v>
      </c>
      <c r="F15" s="14" t="s">
        <v>61</v>
      </c>
    </row>
    <row r="16" spans="1:13" x14ac:dyDescent="0.25">
      <c r="A16" s="19"/>
      <c r="B16" s="19"/>
      <c r="C16" s="12">
        <f>A16-B16</f>
        <v>0</v>
      </c>
      <c r="D16" s="13" t="e">
        <f>(A16-B16)/A16</f>
        <v>#DIV/0!</v>
      </c>
      <c r="E16" s="27" t="s">
        <v>72</v>
      </c>
      <c r="F16" s="27" t="s">
        <v>72</v>
      </c>
    </row>
    <row r="17" spans="1:13" ht="12" customHeight="1" x14ac:dyDescent="0.25"/>
    <row r="18" spans="1:13" ht="33" customHeight="1" x14ac:dyDescent="0.25">
      <c r="A18" s="38" t="s">
        <v>10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9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5">
      <c r="A20" s="46" t="s">
        <v>73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32"/>
      <c r="M20" s="32"/>
    </row>
    <row r="21" spans="1:13" ht="8.25" customHeight="1" thickBot="1" x14ac:dyDescent="0.3"/>
    <row r="22" spans="1:13" ht="15.75" thickBot="1" x14ac:dyDescent="0.3">
      <c r="A22" s="15"/>
      <c r="B22" s="16" t="s">
        <v>11</v>
      </c>
      <c r="C22" s="16" t="s">
        <v>12</v>
      </c>
      <c r="D22" s="16" t="s">
        <v>13</v>
      </c>
      <c r="E22" s="16" t="s">
        <v>14</v>
      </c>
      <c r="F22" s="16" t="s">
        <v>15</v>
      </c>
      <c r="G22" s="16" t="s">
        <v>16</v>
      </c>
      <c r="H22" s="16" t="s">
        <v>17</v>
      </c>
      <c r="I22" s="16" t="s">
        <v>18</v>
      </c>
      <c r="J22" s="16" t="s">
        <v>19</v>
      </c>
      <c r="K22" s="16" t="s">
        <v>20</v>
      </c>
      <c r="L22" s="16" t="s">
        <v>21</v>
      </c>
      <c r="M22" s="16" t="s">
        <v>22</v>
      </c>
    </row>
    <row r="23" spans="1:13" ht="30.75" thickBot="1" x14ac:dyDescent="0.3">
      <c r="A23" s="2" t="s">
        <v>55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21" customHeight="1" thickBot="1" x14ac:dyDescent="0.3">
      <c r="A24" s="10" t="s">
        <v>23</v>
      </c>
      <c r="B24" s="33">
        <v>0</v>
      </c>
      <c r="C24" s="31">
        <f>IF(AND(B23=0,C23&gt;0),100%,IF(AND(B23=C23,B23=0,C23=0),0%,IFERROR((C23/B23-1)," ")))</f>
        <v>0</v>
      </c>
      <c r="D24" s="31">
        <f t="shared" ref="D24:M24" si="0">IF(AND(C23=0,D23&gt;0),100%,IF(AND(C23=D23,C23=0,D23=0),0%,IFERROR((D23/C23-1)," ")))</f>
        <v>0</v>
      </c>
      <c r="E24" s="31">
        <f t="shared" si="0"/>
        <v>0</v>
      </c>
      <c r="F24" s="31">
        <f t="shared" si="0"/>
        <v>0</v>
      </c>
      <c r="G24" s="31">
        <f t="shared" si="0"/>
        <v>0</v>
      </c>
      <c r="H24" s="31">
        <f t="shared" si="0"/>
        <v>0</v>
      </c>
      <c r="I24" s="31">
        <f t="shared" si="0"/>
        <v>0</v>
      </c>
      <c r="J24" s="31">
        <f t="shared" si="0"/>
        <v>0</v>
      </c>
      <c r="K24" s="31">
        <f t="shared" si="0"/>
        <v>0</v>
      </c>
      <c r="L24" s="31">
        <f t="shared" si="0"/>
        <v>0</v>
      </c>
      <c r="M24" s="31">
        <f t="shared" si="0"/>
        <v>0</v>
      </c>
    </row>
    <row r="25" spans="1:13" ht="30.75" thickBot="1" x14ac:dyDescent="0.3">
      <c r="A25" s="11" t="s">
        <v>24</v>
      </c>
      <c r="B25" s="43">
        <f>IF(SUM(B23:G23)=0,AVERAGE(H24:M24),IF(SUM(B23:F23)=0,AVERAGE(G24:M24),IF(SUM(B23:E23)=0,AVERAGE(F24:M24),IF(SUM(B23:D23)=0,AVERAGE(E24:M24),IF(SUM(B23:C23)=0,AVERAGE(D24:M24),AVERAGE(C24:M24))))))</f>
        <v>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7" spans="1:13" x14ac:dyDescent="0.25">
      <c r="A27" s="42" t="s">
        <v>35</v>
      </c>
      <c r="B27" s="42"/>
      <c r="C27" s="42"/>
      <c r="D27" s="42"/>
      <c r="E27" s="25">
        <f>SUM(B23:M23)</f>
        <v>0</v>
      </c>
      <c r="F27" s="1" t="s">
        <v>65</v>
      </c>
    </row>
    <row r="29" spans="1:13" ht="29.25" customHeight="1" x14ac:dyDescent="0.25">
      <c r="A29" s="38" t="s">
        <v>25</v>
      </c>
      <c r="B29" s="38"/>
      <c r="C29" s="38"/>
      <c r="D29" s="38"/>
      <c r="E29" s="20"/>
    </row>
    <row r="30" spans="1:13" ht="19.5" customHeight="1" x14ac:dyDescent="0.25">
      <c r="A30" s="42" t="s">
        <v>68</v>
      </c>
      <c r="B30" s="42"/>
      <c r="C30" s="42"/>
      <c r="D30" s="42"/>
    </row>
    <row r="31" spans="1:13" ht="15.75" customHeight="1" x14ac:dyDescent="0.25">
      <c r="B31" s="42" t="s">
        <v>26</v>
      </c>
      <c r="C31" s="42"/>
      <c r="D31" s="42"/>
      <c r="E31" s="18"/>
    </row>
    <row r="32" spans="1:13" ht="15.75" customHeight="1" x14ac:dyDescent="0.25">
      <c r="B32" s="42" t="s">
        <v>27</v>
      </c>
      <c r="C32" s="42"/>
      <c r="D32" s="42"/>
      <c r="E32" s="18"/>
    </row>
    <row r="33" spans="1:10" ht="15.75" customHeight="1" x14ac:dyDescent="0.25">
      <c r="B33" s="5" t="s">
        <v>28</v>
      </c>
      <c r="C33" s="5"/>
      <c r="D33" s="5"/>
      <c r="E33" s="18"/>
    </row>
    <row r="34" spans="1:10" ht="15.75" customHeight="1" x14ac:dyDescent="0.25">
      <c r="B34" s="42" t="s">
        <v>67</v>
      </c>
      <c r="C34" s="42"/>
      <c r="D34" s="42"/>
      <c r="E34" s="18"/>
    </row>
    <row r="35" spans="1:10" ht="15.75" customHeight="1" x14ac:dyDescent="0.25">
      <c r="B35" s="42" t="s">
        <v>29</v>
      </c>
      <c r="C35" s="42"/>
      <c r="D35" s="42"/>
      <c r="E35" s="21"/>
    </row>
    <row r="36" spans="1:10" ht="15.75" customHeight="1" x14ac:dyDescent="0.25">
      <c r="C36" s="1" t="s">
        <v>52</v>
      </c>
      <c r="E36" s="4"/>
    </row>
    <row r="37" spans="1:10" ht="15.75" customHeight="1" x14ac:dyDescent="0.25">
      <c r="C37" s="1" t="s">
        <v>50</v>
      </c>
      <c r="E37" s="21"/>
    </row>
    <row r="38" spans="1:10" ht="15.75" customHeight="1" x14ac:dyDescent="0.25">
      <c r="C38" s="1" t="s">
        <v>51</v>
      </c>
      <c r="E38" s="21"/>
    </row>
    <row r="39" spans="1:10" ht="31.5" customHeight="1" x14ac:dyDescent="0.25">
      <c r="C39" s="38" t="s">
        <v>53</v>
      </c>
      <c r="D39" s="38"/>
      <c r="E39" s="22"/>
    </row>
    <row r="42" spans="1:10" ht="28.5" customHeight="1" x14ac:dyDescent="0.25">
      <c r="A42" s="38" t="s">
        <v>30</v>
      </c>
      <c r="B42" s="38"/>
      <c r="C42" s="38"/>
      <c r="D42" s="38"/>
      <c r="E42" s="38"/>
      <c r="F42" s="38"/>
      <c r="G42" s="38"/>
      <c r="H42" s="38"/>
      <c r="I42" s="38"/>
      <c r="J42" s="22"/>
    </row>
    <row r="50" spans="1:11" x14ac:dyDescent="0.25">
      <c r="A50" s="9"/>
      <c r="B50" s="39"/>
      <c r="C50" s="39"/>
      <c r="D50" s="39"/>
      <c r="G50" s="8"/>
      <c r="H50" s="8"/>
      <c r="I50" s="8"/>
      <c r="J50" s="8"/>
    </row>
    <row r="51" spans="1:11" x14ac:dyDescent="0.25">
      <c r="C51" s="7" t="s">
        <v>34</v>
      </c>
      <c r="H51" s="7" t="s">
        <v>54</v>
      </c>
    </row>
    <row r="52" spans="1:11" x14ac:dyDescent="0.25">
      <c r="B52" s="1" t="s">
        <v>31</v>
      </c>
      <c r="C52" s="36"/>
      <c r="D52" s="36"/>
      <c r="G52" s="1" t="s">
        <v>31</v>
      </c>
      <c r="I52" s="36"/>
      <c r="J52" s="36"/>
      <c r="K52" s="36"/>
    </row>
    <row r="53" spans="1:11" x14ac:dyDescent="0.25">
      <c r="B53" s="1" t="s">
        <v>62</v>
      </c>
      <c r="C53" s="36"/>
      <c r="D53" s="36"/>
      <c r="G53" s="1" t="s">
        <v>62</v>
      </c>
      <c r="I53" s="36"/>
      <c r="J53" s="36"/>
      <c r="K53" s="36"/>
    </row>
    <row r="54" spans="1:11" x14ac:dyDescent="0.25">
      <c r="B54" s="1" t="s">
        <v>32</v>
      </c>
      <c r="C54" s="36"/>
      <c r="D54" s="36"/>
      <c r="G54" s="1" t="s">
        <v>32</v>
      </c>
      <c r="I54" s="36"/>
      <c r="J54" s="36"/>
      <c r="K54" s="36"/>
    </row>
    <row r="55" spans="1:11" x14ac:dyDescent="0.25">
      <c r="B55" s="1" t="s">
        <v>33</v>
      </c>
      <c r="C55" s="37"/>
      <c r="D55" s="36"/>
      <c r="G55" s="1" t="s">
        <v>33</v>
      </c>
      <c r="I55" s="37"/>
      <c r="J55" s="36"/>
      <c r="K55" s="36"/>
    </row>
  </sheetData>
  <sheetProtection algorithmName="SHA-512" hashValue="4F0pFVGwdRNsKdwTrgxvkaMQ+RweIWbUMRcrxi2JVRfWugNO4+NNf01p8NnDN2H5m+cYkqIKu9vtNH24K/wCHA==" saltValue="ScWLkHaUJVvFgD3oyAZFQg==" spinCount="100000" sheet="1" objects="1" scenarios="1" formatCells="0" formatColumns="0" formatRows="0"/>
  <dataConsolidate/>
  <mergeCells count="33">
    <mergeCell ref="A12:I12"/>
    <mergeCell ref="A9:C9"/>
    <mergeCell ref="A14:A15"/>
    <mergeCell ref="B14:B15"/>
    <mergeCell ref="C14:C15"/>
    <mergeCell ref="D14:D15"/>
    <mergeCell ref="A1:M1"/>
    <mergeCell ref="A2:M2"/>
    <mergeCell ref="A3:M3"/>
    <mergeCell ref="B7:C7"/>
    <mergeCell ref="B6:H6"/>
    <mergeCell ref="A42:I42"/>
    <mergeCell ref="B50:D50"/>
    <mergeCell ref="A18:M18"/>
    <mergeCell ref="E14:F14"/>
    <mergeCell ref="A29:D29"/>
    <mergeCell ref="C39:D39"/>
    <mergeCell ref="A30:D30"/>
    <mergeCell ref="B31:D31"/>
    <mergeCell ref="B32:D32"/>
    <mergeCell ref="B34:D34"/>
    <mergeCell ref="B35:D35"/>
    <mergeCell ref="A27:D27"/>
    <mergeCell ref="B25:M25"/>
    <mergeCell ref="A20:K20"/>
    <mergeCell ref="C52:D52"/>
    <mergeCell ref="C53:D53"/>
    <mergeCell ref="C54:D54"/>
    <mergeCell ref="C55:D55"/>
    <mergeCell ref="I52:K52"/>
    <mergeCell ref="I53:K53"/>
    <mergeCell ref="I54:K54"/>
    <mergeCell ref="I55:K55"/>
  </mergeCells>
  <pageMargins left="0.25" right="0.25" top="0.75" bottom="0.75" header="0.3" footer="0.3"/>
  <pageSetup scale="42" fitToHeight="0" orientation="portrait" r:id="rId1"/>
  <ignoredErrors>
    <ignoredError sqref="D16" evalError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Hoja2!$A$1:$A$2</xm:f>
          </x14:formula1>
          <xm:sqref>E31</xm:sqref>
        </x14:dataValidation>
        <x14:dataValidation type="list" allowBlank="1" showInputMessage="1" showErrorMessage="1">
          <x14:formula1>
            <xm:f>Hoja2!$A$4:$A$7</xm:f>
          </x14:formula1>
          <xm:sqref>E32</xm:sqref>
        </x14:dataValidation>
        <x14:dataValidation type="list" allowBlank="1" showInputMessage="1" showErrorMessage="1">
          <x14:formula1>
            <xm:f>Hoja2!$A$10:$A$14</xm:f>
          </x14:formula1>
          <xm:sqref>E33</xm:sqref>
        </x14:dataValidation>
        <x14:dataValidation type="list" allowBlank="1" showInputMessage="1" showErrorMessage="1">
          <x14:formula1>
            <xm:f>Hoja2!$A$16:$A$17</xm:f>
          </x14:formula1>
          <xm:sqref>E34 E10 J42 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7"/>
  <sheetViews>
    <sheetView workbookViewId="0">
      <selection activeCell="A18" sqref="A18"/>
    </sheetView>
  </sheetViews>
  <sheetFormatPr baseColWidth="10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51"/>
  <sheetViews>
    <sheetView showGridLines="0" zoomScale="85" zoomScaleNormal="85" workbookViewId="0">
      <selection activeCell="A2" sqref="A2:M2"/>
    </sheetView>
  </sheetViews>
  <sheetFormatPr baseColWidth="10" defaultRowHeight="15" x14ac:dyDescent="0.25"/>
  <cols>
    <col min="1" max="3" width="25.7109375" style="1" customWidth="1"/>
    <col min="4" max="4" width="16.140625" style="1" customWidth="1"/>
    <col min="5" max="5" width="18.7109375" style="1" customWidth="1"/>
    <col min="6" max="13" width="16.140625" style="1" customWidth="1"/>
    <col min="14" max="16384" width="11.42578125" style="1"/>
  </cols>
  <sheetData>
    <row r="1" spans="1:13" ht="15.75" x14ac:dyDescent="0.25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5.75" x14ac:dyDescent="0.25">
      <c r="A2" s="54" t="s">
        <v>64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35.25" customHeight="1" x14ac:dyDescent="0.25">
      <c r="A3" s="55" t="s">
        <v>75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6" spans="1:13" x14ac:dyDescent="0.25">
      <c r="A6" s="1" t="s">
        <v>1</v>
      </c>
      <c r="B6" s="50"/>
      <c r="C6" s="50"/>
      <c r="D6" s="50"/>
      <c r="E6" s="50"/>
      <c r="F6" s="50"/>
      <c r="G6" s="50"/>
      <c r="H6" s="50"/>
    </row>
    <row r="7" spans="1:13" x14ac:dyDescent="0.25">
      <c r="A7" s="1" t="s">
        <v>2</v>
      </c>
      <c r="B7" s="50"/>
      <c r="C7" s="50"/>
    </row>
    <row r="9" spans="1:13" x14ac:dyDescent="0.25">
      <c r="A9" s="42" t="s">
        <v>3</v>
      </c>
      <c r="B9" s="42"/>
      <c r="C9" s="42"/>
      <c r="D9" s="22"/>
      <c r="E9" s="1" t="s">
        <v>36</v>
      </c>
    </row>
    <row r="10" spans="1:13" x14ac:dyDescent="0.25">
      <c r="A10" s="5" t="s">
        <v>4</v>
      </c>
      <c r="E10" s="21"/>
      <c r="F10" s="6"/>
    </row>
    <row r="12" spans="1:13" x14ac:dyDescent="0.25">
      <c r="A12" s="42" t="s">
        <v>69</v>
      </c>
      <c r="B12" s="42"/>
      <c r="C12" s="42"/>
      <c r="D12" s="42"/>
      <c r="E12" s="42"/>
      <c r="F12" s="42"/>
      <c r="G12" s="42"/>
      <c r="H12" s="42"/>
      <c r="I12" s="42"/>
    </row>
    <row r="13" spans="1:13" ht="7.5" customHeight="1" thickBot="1" x14ac:dyDescent="0.3"/>
    <row r="14" spans="1:13" s="3" customFormat="1" ht="26.25" customHeight="1" thickBot="1" x14ac:dyDescent="0.25">
      <c r="A14" s="51" t="s">
        <v>5</v>
      </c>
      <c r="B14" s="51" t="s">
        <v>6</v>
      </c>
      <c r="C14" s="51" t="s">
        <v>57</v>
      </c>
      <c r="D14" s="51" t="s">
        <v>7</v>
      </c>
      <c r="E14" s="51" t="s">
        <v>58</v>
      </c>
      <c r="F14" s="51" t="s">
        <v>8</v>
      </c>
      <c r="G14" s="51" t="s">
        <v>59</v>
      </c>
      <c r="H14" s="40" t="s">
        <v>9</v>
      </c>
      <c r="I14" s="41"/>
    </row>
    <row r="15" spans="1:13" s="3" customFormat="1" ht="13.5" thickBot="1" x14ac:dyDescent="0.25">
      <c r="A15" s="52"/>
      <c r="B15" s="52"/>
      <c r="C15" s="52"/>
      <c r="D15" s="52"/>
      <c r="E15" s="52"/>
      <c r="F15" s="52"/>
      <c r="G15" s="52"/>
      <c r="H15" s="14" t="s">
        <v>63</v>
      </c>
      <c r="I15" s="14" t="s">
        <v>61</v>
      </c>
    </row>
    <row r="16" spans="1:13" s="3" customFormat="1" ht="18.75" customHeight="1" x14ac:dyDescent="0.2">
      <c r="A16" s="24"/>
      <c r="B16" s="24"/>
      <c r="C16" s="24"/>
      <c r="D16" s="23">
        <f>(A16-B16)</f>
        <v>0</v>
      </c>
      <c r="E16" s="23">
        <f>D16-C16</f>
        <v>0</v>
      </c>
      <c r="F16" s="26" t="e">
        <f>((A16-B16)/A16)</f>
        <v>#DIV/0!</v>
      </c>
      <c r="G16" s="26" t="e">
        <f>((A16-C16)/A16)</f>
        <v>#DIV/0!</v>
      </c>
      <c r="H16" s="28" t="s">
        <v>72</v>
      </c>
      <c r="I16" s="28" t="s">
        <v>72</v>
      </c>
    </row>
    <row r="17" spans="1:13" ht="31.5" customHeight="1" x14ac:dyDescent="0.25">
      <c r="A17" s="38" t="s">
        <v>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8.2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46" t="s">
        <v>73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32"/>
      <c r="M19" s="32"/>
    </row>
    <row r="20" spans="1:13" ht="7.5" customHeight="1" thickBot="1" x14ac:dyDescent="0.3"/>
    <row r="21" spans="1:13" ht="15.75" thickBot="1" x14ac:dyDescent="0.3">
      <c r="A21" s="15"/>
      <c r="B21" s="35" t="s">
        <v>11</v>
      </c>
      <c r="C21" s="35" t="s">
        <v>12</v>
      </c>
      <c r="D21" s="35" t="s">
        <v>13</v>
      </c>
      <c r="E21" s="35" t="s">
        <v>14</v>
      </c>
      <c r="F21" s="35" t="s">
        <v>15</v>
      </c>
      <c r="G21" s="35" t="s">
        <v>16</v>
      </c>
      <c r="H21" s="35" t="s">
        <v>17</v>
      </c>
      <c r="I21" s="16" t="s">
        <v>18</v>
      </c>
      <c r="J21" s="16" t="s">
        <v>19</v>
      </c>
      <c r="K21" s="16" t="s">
        <v>20</v>
      </c>
      <c r="L21" s="16" t="s">
        <v>21</v>
      </c>
      <c r="M21" s="16" t="s">
        <v>22</v>
      </c>
    </row>
    <row r="22" spans="1:13" ht="30.75" thickBot="1" x14ac:dyDescent="0.3">
      <c r="A22" s="2" t="s">
        <v>55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.75" thickBot="1" x14ac:dyDescent="0.3">
      <c r="A23" s="10" t="s">
        <v>23</v>
      </c>
      <c r="B23" s="34"/>
      <c r="C23" s="31">
        <f>IF(AND(B22=0,C22&gt;0),100%,IF(AND(B22=C22,B22=0,C22=0),0%,IFERROR((C22/B22-1)," ")))</f>
        <v>0</v>
      </c>
      <c r="D23" s="31">
        <f t="shared" ref="D23:M23" si="0">IF(AND(C22=0,D22&gt;0),100%,IF(AND(C22=D22,C22=0,D22=0),0%,IFERROR((D22/C22-1)," ")))</f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</row>
    <row r="24" spans="1:13" ht="30.75" customHeight="1" thickBot="1" x14ac:dyDescent="0.3">
      <c r="A24" s="11" t="s">
        <v>24</v>
      </c>
      <c r="B24" s="43">
        <f>IF(SUM(B22:G22)=0,AVERAGE(H23:M23),IF(SUM(B22:F22)=0,AVERAGE(G23:M23),IF(SUM(B22:E22)=0,AVERAGE(F23:M23),IF(SUM(B22:D22)=0,AVERAGE(E23:M23),IF(SUM(B22:C22)=0,AVERAGE(D23:M23),AVERAGE(C23:M23))))))</f>
        <v>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1:13" ht="8.25" customHeight="1" x14ac:dyDescent="0.25"/>
    <row r="26" spans="1:13" ht="15.75" customHeight="1" x14ac:dyDescent="0.25">
      <c r="A26" s="42" t="s">
        <v>35</v>
      </c>
      <c r="B26" s="42"/>
      <c r="C26" s="42"/>
      <c r="D26" s="42"/>
      <c r="E26" s="25">
        <f>SUM(B22:M22)</f>
        <v>0</v>
      </c>
      <c r="F26" s="1" t="s">
        <v>65</v>
      </c>
    </row>
    <row r="28" spans="1:13" ht="28.5" customHeight="1" x14ac:dyDescent="0.25">
      <c r="A28" s="38" t="s">
        <v>25</v>
      </c>
      <c r="B28" s="38"/>
      <c r="C28" s="38"/>
      <c r="D28" s="38"/>
      <c r="E28" s="22"/>
      <c r="F28" s="5"/>
    </row>
    <row r="29" spans="1:13" ht="15.75" customHeight="1" x14ac:dyDescent="0.25">
      <c r="A29" s="1" t="s">
        <v>71</v>
      </c>
    </row>
    <row r="30" spans="1:13" ht="15.75" customHeight="1" x14ac:dyDescent="0.25">
      <c r="B30" s="42" t="s">
        <v>26</v>
      </c>
      <c r="C30" s="42"/>
      <c r="D30" s="42"/>
      <c r="E30" s="22"/>
    </row>
    <row r="31" spans="1:13" ht="15.75" customHeight="1" x14ac:dyDescent="0.25">
      <c r="B31" s="42" t="s">
        <v>27</v>
      </c>
      <c r="C31" s="42"/>
      <c r="D31" s="42"/>
      <c r="E31" s="22"/>
    </row>
    <row r="32" spans="1:13" ht="15.75" customHeight="1" x14ac:dyDescent="0.25">
      <c r="B32" s="53" t="s">
        <v>28</v>
      </c>
      <c r="C32" s="53"/>
      <c r="D32" s="53"/>
      <c r="E32" s="22"/>
    </row>
    <row r="33" spans="1:11" ht="15.75" customHeight="1" x14ac:dyDescent="0.25">
      <c r="B33" s="42" t="s">
        <v>70</v>
      </c>
      <c r="C33" s="42"/>
      <c r="D33" s="42"/>
      <c r="E33" s="22"/>
    </row>
    <row r="34" spans="1:11" ht="15.75" customHeight="1" x14ac:dyDescent="0.25">
      <c r="B34" s="42" t="s">
        <v>29</v>
      </c>
      <c r="C34" s="42"/>
      <c r="D34" s="42"/>
      <c r="E34" s="22"/>
    </row>
    <row r="35" spans="1:11" ht="15.75" customHeight="1" x14ac:dyDescent="0.25">
      <c r="C35" s="1" t="s">
        <v>52</v>
      </c>
    </row>
    <row r="36" spans="1:11" ht="15.75" customHeight="1" x14ac:dyDescent="0.25">
      <c r="C36" s="1" t="s">
        <v>50</v>
      </c>
      <c r="E36" s="22"/>
    </row>
    <row r="37" spans="1:11" ht="15.75" customHeight="1" x14ac:dyDescent="0.25">
      <c r="C37" s="1" t="s">
        <v>51</v>
      </c>
      <c r="E37" s="22"/>
    </row>
    <row r="38" spans="1:11" ht="30" customHeight="1" x14ac:dyDescent="0.25">
      <c r="C38" s="38" t="s">
        <v>53</v>
      </c>
      <c r="D38" s="38"/>
      <c r="E38" s="22"/>
    </row>
    <row r="41" spans="1:11" x14ac:dyDescent="0.25">
      <c r="A41" s="38" t="s">
        <v>30</v>
      </c>
      <c r="B41" s="38"/>
      <c r="C41" s="38"/>
      <c r="D41" s="38"/>
      <c r="E41" s="38"/>
      <c r="F41" s="38"/>
      <c r="G41" s="38"/>
      <c r="H41" s="38"/>
      <c r="I41" s="38"/>
      <c r="J41" s="22"/>
    </row>
    <row r="46" spans="1:11" x14ac:dyDescent="0.25">
      <c r="A46" s="9"/>
      <c r="B46" s="39"/>
      <c r="C46" s="39"/>
      <c r="D46" s="39"/>
      <c r="G46" s="8"/>
      <c r="H46" s="8"/>
      <c r="I46" s="8"/>
      <c r="J46" s="8"/>
    </row>
    <row r="47" spans="1:11" x14ac:dyDescent="0.25">
      <c r="C47" s="7" t="s">
        <v>34</v>
      </c>
      <c r="H47" s="7" t="s">
        <v>54</v>
      </c>
    </row>
    <row r="48" spans="1:11" x14ac:dyDescent="0.25">
      <c r="B48" s="1" t="s">
        <v>31</v>
      </c>
      <c r="C48" s="36"/>
      <c r="D48" s="36"/>
      <c r="G48" s="1" t="s">
        <v>31</v>
      </c>
      <c r="I48" s="36"/>
      <c r="J48" s="36"/>
      <c r="K48" s="36"/>
    </row>
    <row r="49" spans="2:11" x14ac:dyDescent="0.25">
      <c r="B49" s="1" t="s">
        <v>62</v>
      </c>
      <c r="C49" s="36"/>
      <c r="D49" s="36"/>
      <c r="G49" s="1" t="s">
        <v>62</v>
      </c>
      <c r="I49" s="36"/>
      <c r="J49" s="36"/>
      <c r="K49" s="36"/>
    </row>
    <row r="50" spans="2:11" x14ac:dyDescent="0.25">
      <c r="B50" s="1" t="s">
        <v>32</v>
      </c>
      <c r="C50" s="36"/>
      <c r="D50" s="36"/>
      <c r="G50" s="1" t="s">
        <v>32</v>
      </c>
      <c r="I50" s="36"/>
      <c r="J50" s="36"/>
      <c r="K50" s="36"/>
    </row>
    <row r="51" spans="2:11" x14ac:dyDescent="0.25">
      <c r="B51" s="1" t="s">
        <v>33</v>
      </c>
      <c r="C51" s="36"/>
      <c r="D51" s="36"/>
      <c r="G51" s="1" t="s">
        <v>33</v>
      </c>
      <c r="I51" s="36"/>
      <c r="J51" s="36"/>
      <c r="K51" s="36"/>
    </row>
  </sheetData>
  <sheetProtection algorithmName="SHA-512" hashValue="uz5ar9cxjHGRlsa0tfQS38sOSe/KzKWEVIWnK1XIiXe4vQDZSTq/57EXjcPCiQogiCgS57WmKaD2+sHEPF989w==" saltValue="vz2YrglZPVlRbm/pPX0g8A==" spinCount="100000" sheet="1" objects="1" scenarios="1" formatCells="0" formatColumns="0" formatRows="0"/>
  <mergeCells count="36">
    <mergeCell ref="A9:C9"/>
    <mergeCell ref="A1:M1"/>
    <mergeCell ref="A2:M2"/>
    <mergeCell ref="A3:M3"/>
    <mergeCell ref="B6:H6"/>
    <mergeCell ref="B7:C7"/>
    <mergeCell ref="A12:I12"/>
    <mergeCell ref="B24:M24"/>
    <mergeCell ref="A26:D26"/>
    <mergeCell ref="B30:D30"/>
    <mergeCell ref="B31:D31"/>
    <mergeCell ref="A14:A15"/>
    <mergeCell ref="B14:B15"/>
    <mergeCell ref="C14:C15"/>
    <mergeCell ref="D14:D15"/>
    <mergeCell ref="A28:D28"/>
    <mergeCell ref="E14:E15"/>
    <mergeCell ref="F14:F15"/>
    <mergeCell ref="G14:G15"/>
    <mergeCell ref="A17:M17"/>
    <mergeCell ref="H14:I14"/>
    <mergeCell ref="A19:K19"/>
    <mergeCell ref="B33:D33"/>
    <mergeCell ref="B34:D34"/>
    <mergeCell ref="A41:I41"/>
    <mergeCell ref="B46:D46"/>
    <mergeCell ref="B32:D32"/>
    <mergeCell ref="C38:D38"/>
    <mergeCell ref="C48:D48"/>
    <mergeCell ref="C49:D49"/>
    <mergeCell ref="C50:D50"/>
    <mergeCell ref="C51:D51"/>
    <mergeCell ref="I48:K48"/>
    <mergeCell ref="I49:K49"/>
    <mergeCell ref="I50:K50"/>
    <mergeCell ref="I51:K51"/>
  </mergeCells>
  <pageMargins left="0.25" right="0.25" top="0.75" bottom="0.75" header="0.3" footer="0.3"/>
  <pageSetup scale="4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Hoja2!$A$16:$A$17</xm:f>
          </x14:formula1>
          <xm:sqref>E33 E10 J41 E28</xm:sqref>
        </x14:dataValidation>
        <x14:dataValidation type="list" allowBlank="1" showInputMessage="1" showErrorMessage="1">
          <x14:formula1>
            <xm:f>Hoja2!$A$10:$A$14</xm:f>
          </x14:formula1>
          <xm:sqref>E32</xm:sqref>
        </x14:dataValidation>
        <x14:dataValidation type="list" allowBlank="1" showInputMessage="1" showErrorMessage="1">
          <x14:formula1>
            <xm:f>Hoja2!$A$4:$A$7</xm:f>
          </x14:formula1>
          <xm:sqref>E31</xm:sqref>
        </x14:dataValidation>
        <x14:dataValidation type="list" allowBlank="1" showInputMessage="1" showErrorMessage="1">
          <x14:formula1>
            <xm:f>Hoja2!$A$1:$A$2</xm:f>
          </x14:formula1>
          <xm:sqref>E30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BENEFICIARIOS GRUPO 1 </vt:lpstr>
      <vt:lpstr>Hoja2</vt:lpstr>
      <vt:lpstr>BENEFICIARIOS GRUPO 2</vt:lpstr>
      <vt:lpstr>'BENEFICIARIOS GRUPO 1 '!Área_de_impresión</vt:lpstr>
      <vt:lpstr>'BENEFICIARIOS GRUPO 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Viviana Munar Moreno</dc:creator>
  <cp:lastModifiedBy>Katherine Viviana Munar Moreno</cp:lastModifiedBy>
  <cp:lastPrinted>2018-03-09T19:30:04Z</cp:lastPrinted>
  <dcterms:created xsi:type="dcterms:W3CDTF">2017-06-23T19:04:41Z</dcterms:created>
  <dcterms:modified xsi:type="dcterms:W3CDTF">2018-03-09T19:57:57Z</dcterms:modified>
</cp:coreProperties>
</file>